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6e75c26a3c4cf788/SWTPC/2019/Finance/"/>
    </mc:Choice>
  </mc:AlternateContent>
  <xr:revisionPtr revIDLastSave="0" documentId="8_{396CC448-E0D7-480B-A9C8-5D6A36B14E76}" xr6:coauthVersionLast="44" xr6:coauthVersionMax="44" xr10:uidLastSave="{00000000-0000-0000-0000-000000000000}"/>
  <bookViews>
    <workbookView xWindow="-108" yWindow="-108" windowWidth="23256" windowHeight="12576" xr2:uid="{C3DABFD8-2203-4456-ADBE-63A47FFBE544}"/>
  </bookViews>
  <sheets>
    <sheet name="Summary" sheetId="2" r:id="rId1"/>
    <sheet name="1 Office" sheetId="1" r:id="rId2"/>
    <sheet name="2 Northfields Senior" sheetId="11" r:id="rId3"/>
    <sheet name="3 Northfields Junior" sheetId="14" r:id="rId4"/>
    <sheet name="4 Kirklands" sheetId="15" r:id="rId5"/>
    <sheet name="5 Cemetery" sheetId="18" r:id="rId6"/>
    <sheet name="6 Seats Benches" sheetId="6" r:id="rId7"/>
    <sheet name="8 Salt Bins" sheetId="4" r:id="rId8"/>
    <sheet name="9 Village Signs" sheetId="5" r:id="rId9"/>
    <sheet name="10 Planters" sheetId="7" r:id="rId10"/>
    <sheet name="11 Noticeboards" sheetId="12" r:id="rId11"/>
    <sheet name="12 Land" sheetId="16" r:id="rId12"/>
    <sheet name="13 Bus Shelters" sheetId="13" r:id="rId13"/>
    <sheet name="14 Durlton Dr" sheetId="8" r:id="rId14"/>
    <sheet name="15 Cllrs" sheetId="10" r:id="rId15"/>
    <sheet name="16 Misc" sheetId="9" r:id="rId1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7" l="1"/>
  <c r="F47" i="18" l="1"/>
  <c r="E29" i="10"/>
  <c r="C10" i="2" l="1"/>
  <c r="F23" i="16"/>
  <c r="C17" i="2" s="1"/>
  <c r="F26" i="15"/>
  <c r="C9" i="2" s="1"/>
  <c r="E28" i="14"/>
  <c r="F28" i="14"/>
  <c r="F18" i="13"/>
  <c r="C18" i="2" s="1"/>
  <c r="F14" i="12"/>
  <c r="C16" i="2" s="1"/>
  <c r="F30" i="14" l="1"/>
  <c r="C8" i="2" s="1"/>
  <c r="F19" i="11"/>
  <c r="E19" i="11"/>
  <c r="E28" i="1"/>
  <c r="C20" i="2"/>
  <c r="F21" i="11" l="1"/>
  <c r="C7" i="2" s="1"/>
  <c r="F13" i="9"/>
  <c r="C21" i="2" s="1"/>
  <c r="E9" i="8"/>
  <c r="C19" i="2" s="1"/>
  <c r="C15" i="2" l="1"/>
  <c r="F24" i="6"/>
  <c r="C11" i="2" s="1"/>
  <c r="C14" i="2"/>
  <c r="F13" i="5"/>
  <c r="C13" i="2" l="1"/>
  <c r="F25" i="4"/>
  <c r="C12" i="2" l="1"/>
  <c r="C6" i="2"/>
  <c r="C23" i="2" l="1"/>
  <c r="C44" i="2" s="1"/>
  <c r="C45" i="2" s="1"/>
</calcChain>
</file>

<file path=xl/sharedStrings.xml><?xml version="1.0" encoding="utf-8"?>
<sst xmlns="http://schemas.openxmlformats.org/spreadsheetml/2006/main" count="951" uniqueCount="390">
  <si>
    <t>STRENSALL WITH TOWTHORPE PARISH COUNCIL</t>
  </si>
  <si>
    <t>ASSET REGISTER</t>
  </si>
  <si>
    <t>Ref</t>
  </si>
  <si>
    <t>Description</t>
  </si>
  <si>
    <t>Indentification</t>
  </si>
  <si>
    <t>Date Acquired</t>
  </si>
  <si>
    <t>Purchase Price</t>
  </si>
  <si>
    <t>Valuation</t>
  </si>
  <si>
    <t>Insurance Value</t>
  </si>
  <si>
    <t>Custodian</t>
  </si>
  <si>
    <t>Disposal/Discharge</t>
  </si>
  <si>
    <t>Parish Council Office</t>
  </si>
  <si>
    <t>Northfields Senior Play Area</t>
  </si>
  <si>
    <t>Northfields Junior Play Area</t>
  </si>
  <si>
    <t>Kirklands Play Area</t>
  </si>
  <si>
    <t>Cemetery</t>
  </si>
  <si>
    <t>Seats/Benches</t>
  </si>
  <si>
    <t>Salt Bins</t>
  </si>
  <si>
    <t>Miscellaneous</t>
  </si>
  <si>
    <t>PARISH COUNCIL OFFICE</t>
  </si>
  <si>
    <t>Pavillion Laptop</t>
  </si>
  <si>
    <t>Total</t>
  </si>
  <si>
    <t>Yorkshire Local Councils Association advised (June 2011):</t>
  </si>
  <si>
    <t>Black 1</t>
  </si>
  <si>
    <t>Black 2</t>
  </si>
  <si>
    <t>Black 3</t>
  </si>
  <si>
    <t>West End - entrance to Robert Wilkinson School</t>
  </si>
  <si>
    <t>2011-2013</t>
  </si>
  <si>
    <t>Parish Council</t>
  </si>
  <si>
    <t>The Village - by entrance to The Library</t>
  </si>
  <si>
    <t>Southfields Road outside the Medical Centre</t>
  </si>
  <si>
    <r>
      <t xml:space="preserve">The </t>
    </r>
    <r>
      <rPr>
        <b/>
        <sz val="11"/>
        <color theme="1"/>
        <rFont val="Calibri"/>
        <family val="2"/>
        <scheme val="minor"/>
      </rPr>
      <t>purchase price</t>
    </r>
    <r>
      <rPr>
        <sz val="11"/>
        <color theme="1"/>
        <rFont val="Calibri"/>
        <family val="2"/>
        <scheme val="minor"/>
      </rPr>
      <t xml:space="preserve"> of an asset should be used wherever possible.</t>
    </r>
  </si>
  <si>
    <r>
      <t xml:space="preserve">If this is not possible, as in the case of a very long-standing asset, then an </t>
    </r>
    <r>
      <rPr>
        <b/>
        <sz val="11"/>
        <color theme="1"/>
        <rFont val="Calibri"/>
        <family val="2"/>
        <scheme val="minor"/>
      </rPr>
      <t>insurance value</t>
    </r>
    <r>
      <rPr>
        <sz val="11"/>
        <color theme="1"/>
        <rFont val="Calibri"/>
        <family val="2"/>
        <scheme val="minor"/>
      </rPr>
      <t xml:space="preserve"> should be used.</t>
    </r>
  </si>
  <si>
    <r>
      <rPr>
        <b/>
        <sz val="11"/>
        <color theme="1"/>
        <rFont val="Calibri"/>
        <family val="2"/>
        <scheme val="minor"/>
      </rPr>
      <t>Depreciation</t>
    </r>
    <r>
      <rPr>
        <sz val="11"/>
        <color theme="1"/>
        <rFont val="Calibri"/>
        <family val="2"/>
        <scheme val="minor"/>
      </rPr>
      <t xml:space="preserve"> should be ignored.</t>
    </r>
  </si>
  <si>
    <t>Middlecroft Drive near the bottom of footbridge</t>
  </si>
  <si>
    <t>Durlston Drive near the bottom of footbridge</t>
  </si>
  <si>
    <t>Chirch Lane at the junction with St Marys Close</t>
  </si>
  <si>
    <t>Langton Court off Barley Rise outside no. 9</t>
  </si>
  <si>
    <t>Yellow 1</t>
  </si>
  <si>
    <t>Chaldon Close off Barley Rise</t>
  </si>
  <si>
    <t>Woburn Close off Heath Ride - Brecks</t>
  </si>
  <si>
    <t>Black ?</t>
  </si>
  <si>
    <t>Moray Close end of Heath Ride / Green Lane</t>
  </si>
  <si>
    <t>Terrington Court bottom of cul de sac - Brecks</t>
  </si>
  <si>
    <t>Northfields at junction of 3-22</t>
  </si>
  <si>
    <t>Kirklands - corner of Ash Walk</t>
  </si>
  <si>
    <t>Barley Rise opposite Balfour Way</t>
  </si>
  <si>
    <t>Yellow 2</t>
  </si>
  <si>
    <t>Ryecroft off Barley Rise</t>
  </si>
  <si>
    <t>Northfields at junction of 41-60</t>
  </si>
  <si>
    <t>Cemetery next to shed</t>
  </si>
  <si>
    <t>Kirklands</t>
  </si>
  <si>
    <t>There are five different types of salt/grit bins within the parish, some are yellow, some are black.</t>
  </si>
  <si>
    <t>The yellow bins are far more visible than the black bins.</t>
  </si>
  <si>
    <t>The bins approximate capacities are:</t>
  </si>
  <si>
    <t>Black 1 - 90 cm wide x 50 cm deep x 45 cm high at front x 55 cm high at rear - 0.23 m3</t>
  </si>
  <si>
    <t>Black 3 - 75 cm wide x 55 cm deep x 60 cm high at front x 75 cm high at rear - 0.28 m3</t>
  </si>
  <si>
    <t>Black 2 - 120 cm wide x 70 cm deep x 35 cm high at front x 65 cm high at rear - 0.42 m3</t>
  </si>
  <si>
    <t>Yellow 1 - 70 cm wide x 45 cm deep x 45 cm high at front x 75 cm high at rear - 0.19 m3</t>
  </si>
  <si>
    <t>Yellow 2 - 100 cm wide x 50 cm deep x 55 cm high at front x 65 cm high at rear - 0.30 m3</t>
  </si>
  <si>
    <t>Village Signs</t>
  </si>
  <si>
    <t>Village Sign</t>
  </si>
  <si>
    <t>Lords Moor Lane</t>
  </si>
  <si>
    <t>Strensall Road</t>
  </si>
  <si>
    <t>Haxby Moor Road</t>
  </si>
  <si>
    <t>Sheriff Hutton Road</t>
  </si>
  <si>
    <t>Towthorpe Road</t>
  </si>
  <si>
    <t>Unknown</t>
  </si>
  <si>
    <t>Presented to Village by Peter and Freda Hopwood 2009</t>
  </si>
  <si>
    <t>The Village/Brecks Lane End</t>
  </si>
  <si>
    <t>Northfields</t>
  </si>
  <si>
    <t>Northfields Millennium 2000</t>
  </si>
  <si>
    <t>War Memorial</t>
  </si>
  <si>
    <t>Description (Inscription)</t>
  </si>
  <si>
    <t xml:space="preserve">Indentification </t>
  </si>
  <si>
    <t>York Road/Southfields</t>
  </si>
  <si>
    <t>Bobbys Bench</t>
  </si>
  <si>
    <t>York Road</t>
  </si>
  <si>
    <t>Ox Carr Lane (Old Highway)</t>
  </si>
  <si>
    <t>Ox Carr Lane (Woodland Path)</t>
  </si>
  <si>
    <t>Moor Lane / Flaxton Road</t>
  </si>
  <si>
    <t>Flaxton Road (Woodland Path)</t>
  </si>
  <si>
    <t>In memory of John Barrett 1926-1987</t>
  </si>
  <si>
    <t>Lords Moor Lane (Golf Club)</t>
  </si>
  <si>
    <t>Lords Moor Lane (Woodland Path)</t>
  </si>
  <si>
    <t>In memory of Diana and Lee Lyons</t>
  </si>
  <si>
    <t>In memory of Betty Inns 5-8-1928 - 4-6-1998</t>
  </si>
  <si>
    <t>In memory of Gary Malcolm Jackson 14-11-69 - 18-12-14</t>
  </si>
  <si>
    <t>In memory of Marion Pysanczyn 15th July 1934 - 16th July 2018</t>
  </si>
  <si>
    <t>In memory of Angela Lippiatt 1962-2007</t>
  </si>
  <si>
    <t>For Faith and Our Angel Babies</t>
  </si>
  <si>
    <t>Planters</t>
  </si>
  <si>
    <t>SEATS AND BENCHES</t>
  </si>
  <si>
    <t>SALT BINS</t>
  </si>
  <si>
    <t>VILLAGE SIGNS</t>
  </si>
  <si>
    <t>PLANTERS</t>
  </si>
  <si>
    <t>Concrete</t>
  </si>
  <si>
    <t>Northfields/The Village</t>
  </si>
  <si>
    <t>York Road/West End</t>
  </si>
  <si>
    <t>Notes:</t>
  </si>
  <si>
    <t>Redmayne Square, Large Trough, Unadopted Highway, Hoggs Site, Not in P.C. Ownership, Planted Up By Local Residents.</t>
  </si>
  <si>
    <t>York Road/Melcombe Ave</t>
  </si>
  <si>
    <t>York Road/Kirklands</t>
  </si>
  <si>
    <t>2020/2021 Budget Request (SN) - 4 New Planters = Knapton Close (Replace), Opposite side of road (Addition), York Road/Top Triangle (Addition), Opposite side of road (Addition)</t>
  </si>
  <si>
    <t>Noticeboards</t>
  </si>
  <si>
    <t>Bus Shelters</t>
  </si>
  <si>
    <t>Land</t>
  </si>
  <si>
    <t>YE 2019</t>
  </si>
  <si>
    <t>Durlston Drive</t>
  </si>
  <si>
    <t>DURLSTON DRIVE</t>
  </si>
  <si>
    <t>Fencing</t>
  </si>
  <si>
    <t>Perimeter of sportsfield</t>
  </si>
  <si>
    <t>Gate</t>
  </si>
  <si>
    <t>Entrance to sportsfield</t>
  </si>
  <si>
    <t>MISCELLANEOUS</t>
  </si>
  <si>
    <t>The Village</t>
  </si>
  <si>
    <t>Red Telephone Box (Decommissioned)</t>
  </si>
  <si>
    <t xml:space="preserve">Items with Councillors </t>
  </si>
  <si>
    <t>Asus Laptop</t>
  </si>
  <si>
    <t>Telephone Answermachine</t>
  </si>
  <si>
    <t>Laminator</t>
  </si>
  <si>
    <t>Shredder</t>
  </si>
  <si>
    <t>Printer</t>
  </si>
  <si>
    <t>Halogen Heater</t>
  </si>
  <si>
    <t>Safe</t>
  </si>
  <si>
    <t>Desk</t>
  </si>
  <si>
    <t>Leather Chair</t>
  </si>
  <si>
    <t>Doorbell</t>
  </si>
  <si>
    <t>Shelving</t>
  </si>
  <si>
    <t>Metal Cabinet</t>
  </si>
  <si>
    <t>Pre 1998</t>
  </si>
  <si>
    <t xml:space="preserve">Fileing Cabinet </t>
  </si>
  <si>
    <t>Metal 4 Drawer</t>
  </si>
  <si>
    <t>Wooden 3 Drawer Large</t>
  </si>
  <si>
    <t>Wooden 3 Drawer Medium</t>
  </si>
  <si>
    <t>Wooden 3 Drawer Small</t>
  </si>
  <si>
    <t>Table</t>
  </si>
  <si>
    <t>Desk Fan</t>
  </si>
  <si>
    <t>Software</t>
  </si>
  <si>
    <t>Camera</t>
  </si>
  <si>
    <t>Parish Council (JC)</t>
  </si>
  <si>
    <t>Ladder</t>
  </si>
  <si>
    <t xml:space="preserve">Cemetery </t>
  </si>
  <si>
    <t>Speed Gun</t>
  </si>
  <si>
    <t>Parish Council (LM)</t>
  </si>
  <si>
    <t>NORTHFIELDS SENIOR PLAY AREA</t>
  </si>
  <si>
    <t>ITEMS WITH COUNCILLORS</t>
  </si>
  <si>
    <t>Climber Frame &amp; Net</t>
  </si>
  <si>
    <t>Disc No 26</t>
  </si>
  <si>
    <t>Rotator Overhead</t>
  </si>
  <si>
    <t>Disc No 27</t>
  </si>
  <si>
    <t>Disc No 28</t>
  </si>
  <si>
    <t>Disc No 22</t>
  </si>
  <si>
    <t>Swing Junior (Nearest Climber)</t>
  </si>
  <si>
    <t>Swing Junior (Nearest Horse)</t>
  </si>
  <si>
    <t>Swing Nest</t>
  </si>
  <si>
    <t>Goal Post</t>
  </si>
  <si>
    <t>Disc No 21</t>
  </si>
  <si>
    <t>Rocker Horse</t>
  </si>
  <si>
    <t>Disc No 25</t>
  </si>
  <si>
    <t>Litter Bin</t>
  </si>
  <si>
    <t>Disc No 23</t>
  </si>
  <si>
    <t>Perimeter Fencing/Gates</t>
  </si>
  <si>
    <t>Wooden</t>
  </si>
  <si>
    <t>Commemorative Plaque</t>
  </si>
  <si>
    <t>Towthorpe</t>
  </si>
  <si>
    <t>NOTICE BOARDS</t>
  </si>
  <si>
    <t>Notice Board</t>
  </si>
  <si>
    <t>Village Hall - Wall Mounted</t>
  </si>
  <si>
    <t>Library - Wall Mounted</t>
  </si>
  <si>
    <t>West End - Free Standing</t>
  </si>
  <si>
    <t>Barley Rise - Free Standing</t>
  </si>
  <si>
    <t>Bus Shelter</t>
  </si>
  <si>
    <t>Location</t>
  </si>
  <si>
    <t>Disc No 11</t>
  </si>
  <si>
    <t>Disc No 1</t>
  </si>
  <si>
    <t>Disc No 9</t>
  </si>
  <si>
    <t>Disc No 10</t>
  </si>
  <si>
    <t>Disc No 12</t>
  </si>
  <si>
    <t>Disc No 13</t>
  </si>
  <si>
    <t>Disc No 14</t>
  </si>
  <si>
    <t>Disc No 15</t>
  </si>
  <si>
    <t>Disc No 2</t>
  </si>
  <si>
    <t>Disc No 3</t>
  </si>
  <si>
    <t>Disc No 4</t>
  </si>
  <si>
    <t>Disc No 5</t>
  </si>
  <si>
    <t>Disc No 6</t>
  </si>
  <si>
    <t>Disc No 7</t>
  </si>
  <si>
    <t>Disc No 8</t>
  </si>
  <si>
    <t>Disc No 16</t>
  </si>
  <si>
    <t>Disc No 17</t>
  </si>
  <si>
    <t>Disc No 18</t>
  </si>
  <si>
    <t>Disc No 19</t>
  </si>
  <si>
    <t>Seating</t>
  </si>
  <si>
    <t>Agility Trim Trail</t>
  </si>
  <si>
    <t>Multi Play Toddler</t>
  </si>
  <si>
    <t>Play Panels with tunnel</t>
  </si>
  <si>
    <t>Play Panel</t>
  </si>
  <si>
    <t>Rocker Crazy Daisy</t>
  </si>
  <si>
    <t>Rocker Motorcycle</t>
  </si>
  <si>
    <t>Rocker Musical</t>
  </si>
  <si>
    <t>Rocker Seesaw Springer Parrot</t>
  </si>
  <si>
    <t>Rocker Surf board</t>
  </si>
  <si>
    <t>Swing mixed 2 bay</t>
  </si>
  <si>
    <t>Talk Tubes</t>
  </si>
  <si>
    <t>Carousel Flush</t>
  </si>
  <si>
    <t>Climber Rota Web</t>
  </si>
  <si>
    <t>Perimeter Fence and Gates</t>
  </si>
  <si>
    <t>Park Leisure installed this equipment in July 2016 and their invoice 1102 totalled £75500 plus VAT and this figure was used on the original asset list, so I have split this value between the equipment above.</t>
  </si>
  <si>
    <t>Obviously, this will need to be looked at, should any equipment be replaced in the future!</t>
  </si>
  <si>
    <t>Disc No 31</t>
  </si>
  <si>
    <t>Disc No 32</t>
  </si>
  <si>
    <t>Disc No 33</t>
  </si>
  <si>
    <t>Disc No 34</t>
  </si>
  <si>
    <t>Disc No 35</t>
  </si>
  <si>
    <t>Disc No 36</t>
  </si>
  <si>
    <t>Disc No 37</t>
  </si>
  <si>
    <t>Disc No 38</t>
  </si>
  <si>
    <t>Disc No 39</t>
  </si>
  <si>
    <t>Multi Play Climber Low</t>
  </si>
  <si>
    <t>Disc No 40</t>
  </si>
  <si>
    <t>Disc No 41</t>
  </si>
  <si>
    <t>Disc No 42</t>
  </si>
  <si>
    <t>Disc No 43</t>
  </si>
  <si>
    <t>Disc No 44</t>
  </si>
  <si>
    <t>Disc No 45</t>
  </si>
  <si>
    <t>Swing Basket over matting</t>
  </si>
  <si>
    <t>Swing Toddler</t>
  </si>
  <si>
    <t>Swing Junior</t>
  </si>
  <si>
    <t>Disc No 46</t>
  </si>
  <si>
    <t>Disc No 49</t>
  </si>
  <si>
    <t>Rocker Seesaw Green</t>
  </si>
  <si>
    <t>Rocker Butterfly</t>
  </si>
  <si>
    <t>Multi-play with slide climber</t>
  </si>
  <si>
    <t>Pre 1998-2012</t>
  </si>
  <si>
    <t>Fencing/Gates Senior Area</t>
  </si>
  <si>
    <t>LAND</t>
  </si>
  <si>
    <t>CEMETERY</t>
  </si>
  <si>
    <t>Shed</t>
  </si>
  <si>
    <t>BUS SHELTERS</t>
  </si>
  <si>
    <t>NORTHFIELDS JUNIOR PLAY AREA</t>
  </si>
  <si>
    <t>KIRKLANDS PLAY AREA</t>
  </si>
  <si>
    <t>Defibrillator</t>
  </si>
  <si>
    <t>Phone Box, The Village</t>
  </si>
  <si>
    <t>Garage, York Road</t>
  </si>
  <si>
    <t>Disc No 29</t>
  </si>
  <si>
    <t>Bench</t>
  </si>
  <si>
    <t>Disc No 30</t>
  </si>
  <si>
    <t>*The Land is leased from City of York Council and the Parish Council sub let to SCYSA</t>
  </si>
  <si>
    <t>Parish Council*</t>
  </si>
  <si>
    <t>Station House - Free Standing</t>
  </si>
  <si>
    <t>Towthorpe - Free Standing</t>
  </si>
  <si>
    <t>TBC</t>
  </si>
  <si>
    <t>Pasture Close "Wild Haven"</t>
  </si>
  <si>
    <t>Moor Park Estate</t>
  </si>
  <si>
    <t>Willow Park Estate</t>
  </si>
  <si>
    <t>Leyfield Close</t>
  </si>
  <si>
    <t>Allotments</t>
  </si>
  <si>
    <t>Barley Rise</t>
  </si>
  <si>
    <t>Parcels of land (Open Space)</t>
  </si>
  <si>
    <t>West Pit Lane - Ex Green Belt Group (Shepherds)</t>
  </si>
  <si>
    <t>Sheriff Hutton Road - Parcel of Land</t>
  </si>
  <si>
    <t>Burial Ground</t>
  </si>
  <si>
    <t>Site of Bus Shelter</t>
  </si>
  <si>
    <t>The Village - Adjacent to Fish &amp; Chip Shop</t>
  </si>
  <si>
    <t>* Land leased from City of York Council</t>
  </si>
  <si>
    <t>Parish Council**</t>
  </si>
  <si>
    <t>** Land leased from City of York Council and sub-leased to SCYSA</t>
  </si>
  <si>
    <t>* Currently with Cllr (DH) for possible repair</t>
  </si>
  <si>
    <t>Small 1' x 1' x 1.5'</t>
  </si>
  <si>
    <t>Wave Seat</t>
  </si>
  <si>
    <t>Station House, The Village</t>
  </si>
  <si>
    <t>Adjacent 88 The Village</t>
  </si>
  <si>
    <t>Outside Fish &amp; Chip Shop</t>
  </si>
  <si>
    <t>Opposite Farriers Close</t>
  </si>
  <si>
    <t>Outside Barracks</t>
  </si>
  <si>
    <t>Strensall Park</t>
  </si>
  <si>
    <t>Opposite Knapton Close, York Road</t>
  </si>
  <si>
    <t>Park Gate</t>
  </si>
  <si>
    <t>Adjacent Newton Way</t>
  </si>
  <si>
    <t>Opposite The Old Highway</t>
  </si>
  <si>
    <t>Adjacent Knapton Close, York Road</t>
  </si>
  <si>
    <t>Thompson Drive - Free Standing</t>
  </si>
  <si>
    <t>Oak Tree Close</t>
  </si>
  <si>
    <t>Metal</t>
  </si>
  <si>
    <t>Climber Frame (Oxygen)</t>
  </si>
  <si>
    <t>Area</t>
  </si>
  <si>
    <t>C</t>
  </si>
  <si>
    <t>B</t>
  </si>
  <si>
    <t>A</t>
  </si>
  <si>
    <t>Fencing/Gates Junior Area</t>
  </si>
  <si>
    <t>Rocker Parrot</t>
  </si>
  <si>
    <t>Climber Play House</t>
  </si>
  <si>
    <t>Kodak Easy Share</t>
  </si>
  <si>
    <t>Bow Saw</t>
  </si>
  <si>
    <t>24"</t>
  </si>
  <si>
    <t>Pruning Saw</t>
  </si>
  <si>
    <t>Lopper</t>
  </si>
  <si>
    <t>Stihl Strimmer</t>
  </si>
  <si>
    <t>FS94C</t>
  </si>
  <si>
    <t>Stihl Strimmer Cord</t>
  </si>
  <si>
    <t>2.4 mm</t>
  </si>
  <si>
    <t>Stihl Strimmer Cord Head</t>
  </si>
  <si>
    <t>Stihl Assorted Tools</t>
  </si>
  <si>
    <t>E.g. Blade Spanners</t>
  </si>
  <si>
    <t>Fiskars Bill Hook</t>
  </si>
  <si>
    <t>High Vis Jacket</t>
  </si>
  <si>
    <t>Stihl Hemet</t>
  </si>
  <si>
    <t>Ear Defenders</t>
  </si>
  <si>
    <t>Fuel Container</t>
  </si>
  <si>
    <t>5 litre</t>
  </si>
  <si>
    <t>Parish Council (DH)</t>
  </si>
  <si>
    <t>Stihl Stimmer</t>
  </si>
  <si>
    <t>FS56 (279195790)</t>
  </si>
  <si>
    <t>Harness</t>
  </si>
  <si>
    <t>Shoulder Strap</t>
  </si>
  <si>
    <t>2 Stroke Oil (To Pre-mix)</t>
  </si>
  <si>
    <t>Secure Tool Box</t>
  </si>
  <si>
    <t>Wheel Barrow</t>
  </si>
  <si>
    <t>Dust Bin/Lid</t>
  </si>
  <si>
    <t>Traffic Cones</t>
  </si>
  <si>
    <t>Petrol Hedge Cutter</t>
  </si>
  <si>
    <t>2 tins</t>
  </si>
  <si>
    <t>Snow Shovel</t>
  </si>
  <si>
    <t>Razer Sharpe Pole Lopper</t>
  </si>
  <si>
    <t>Bulb Planter</t>
  </si>
  <si>
    <t>Rake</t>
  </si>
  <si>
    <t>Brush</t>
  </si>
  <si>
    <t>Fork</t>
  </si>
  <si>
    <t>Tree Guards</t>
  </si>
  <si>
    <t>Builder Bags</t>
  </si>
  <si>
    <t>Canes</t>
  </si>
  <si>
    <t xml:space="preserve">Postcrete </t>
  </si>
  <si>
    <t>Sand</t>
  </si>
  <si>
    <t>Hoe</t>
  </si>
  <si>
    <t>Hedge Shears</t>
  </si>
  <si>
    <t>Outside Tap</t>
  </si>
  <si>
    <t>Stakes</t>
  </si>
  <si>
    <t>Old Notice</t>
  </si>
  <si>
    <t>Bow Saw Blade</t>
  </si>
  <si>
    <t>Pruning Saw Blade</t>
  </si>
  <si>
    <t>Rasp</t>
  </si>
  <si>
    <t>Lawn Edging Shears</t>
  </si>
  <si>
    <t>Lawn Edging Spade</t>
  </si>
  <si>
    <t>Loppers</t>
  </si>
  <si>
    <t>Secateurs</t>
  </si>
  <si>
    <t>Trowel</t>
  </si>
  <si>
    <t>Litter/Dog Bins - no other bins, other than those on play areas</t>
  </si>
  <si>
    <t>Various/Not Counted</t>
  </si>
  <si>
    <t xml:space="preserve">Varnish </t>
  </si>
  <si>
    <t>Bags</t>
  </si>
  <si>
    <t>Asset Register - as declared on the Annual Return</t>
  </si>
  <si>
    <t>YE 2020</t>
  </si>
  <si>
    <t>Asset Register - valuations taken from old asset registers and bookkeeping</t>
  </si>
  <si>
    <t>New Defibrillators</t>
  </si>
  <si>
    <t>New Planters</t>
  </si>
  <si>
    <t>Updated Valuations</t>
  </si>
  <si>
    <t>Hi Viz Jacket</t>
  </si>
  <si>
    <t>Litter Picker</t>
  </si>
  <si>
    <t>Universal T Key</t>
  </si>
  <si>
    <t>These items are not included on the asset register</t>
  </si>
  <si>
    <t>Thompson Drive</t>
  </si>
  <si>
    <t>West End</t>
  </si>
  <si>
    <r>
      <t>Each</t>
    </r>
    <r>
      <rPr>
        <b/>
        <sz val="11"/>
        <color theme="1"/>
        <rFont val="Calibri"/>
        <family val="2"/>
        <scheme val="minor"/>
      </rPr>
      <t xml:space="preserve"> Councillor</t>
    </r>
    <r>
      <rPr>
        <sz val="11"/>
        <color theme="1"/>
        <rFont val="Calibri"/>
        <family val="2"/>
        <scheme val="minor"/>
      </rPr>
      <t xml:space="preserve"> has:</t>
    </r>
  </si>
  <si>
    <r>
      <t xml:space="preserve">Parish </t>
    </r>
    <r>
      <rPr>
        <b/>
        <sz val="11"/>
        <color theme="1"/>
        <rFont val="Calibri"/>
        <family val="2"/>
        <scheme val="minor"/>
      </rPr>
      <t>Noticeboards</t>
    </r>
    <r>
      <rPr>
        <sz val="11"/>
        <color theme="1"/>
        <rFont val="Calibri"/>
        <family val="2"/>
        <scheme val="minor"/>
      </rPr>
      <t>, which are open to the public:</t>
    </r>
  </si>
  <si>
    <t>These are not owned by the Parish Council, so are not on the asset register</t>
  </si>
  <si>
    <t>Differences, which will need to be explained (See Below):</t>
  </si>
  <si>
    <t>8.1 x 8.3</t>
  </si>
  <si>
    <t>Durlston Drive/York Road/Adj Curly Bridge</t>
  </si>
  <si>
    <t>What 3 Words App</t>
  </si>
  <si>
    <t>shock covertly bungalows</t>
  </si>
  <si>
    <t>jabs tramps drawn</t>
  </si>
  <si>
    <t>TBC as currently in wrong location</t>
  </si>
  <si>
    <t>Outside 107 York Road</t>
  </si>
  <si>
    <t>woodstove strike vampire</t>
  </si>
  <si>
    <t>tree retrieves brambles</t>
  </si>
  <si>
    <t>pads slipping repeating</t>
  </si>
  <si>
    <t>pokes circling butchers</t>
  </si>
  <si>
    <t>chosen surging formless</t>
  </si>
  <si>
    <t>York Road adj Glebe Close</t>
  </si>
  <si>
    <t>float blotting juggle</t>
  </si>
  <si>
    <t>New Shed</t>
  </si>
  <si>
    <t>Knapton Close adj junction</t>
  </si>
  <si>
    <t>ramp envoy grass</t>
  </si>
  <si>
    <t>Pre 2018</t>
  </si>
  <si>
    <t>York Road left village bound</t>
  </si>
  <si>
    <t>listen soft plump</t>
  </si>
  <si>
    <t>beads hesitate aimless</t>
  </si>
  <si>
    <t>York Road 120 yds from railway</t>
  </si>
  <si>
    <t>durations intricate butterfly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</si>
</sst>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£&quot;#,##0;[Red]\-&quot;£&quot;#,##0"/>
    <numFmt numFmtId="8" formatCode="&quot;£&quot;#,##0.00;[Red]\-&quot;£&quot;#,##0.00"/>
    <numFmt numFmtId="164" formatCode="&quot;£&quot;#,##0.00"/>
    <numFmt numFmtId="165" formatCode="&quot;£&quot;#,##0.0;[Red]\-&quot;£&quot;#,##0.0"/>
    <numFmt numFmtId="166" formatCode="&quot;£&quot;#,##0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206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/>
    <xf numFmtId="8" fontId="0" fillId="0" borderId="0" xfId="0" applyNumberFormat="1"/>
    <xf numFmtId="0" fontId="0" fillId="0" borderId="0" xfId="0" applyAlignment="1">
      <alignment horizontal="right"/>
    </xf>
    <xf numFmtId="6" fontId="0" fillId="0" borderId="0" xfId="0" applyNumberFormat="1"/>
    <xf numFmtId="8" fontId="0" fillId="0" borderId="1" xfId="0" applyNumberFormat="1" applyBorder="1"/>
    <xf numFmtId="0" fontId="3" fillId="0" borderId="0" xfId="0" applyFont="1"/>
    <xf numFmtId="0" fontId="4" fillId="0" borderId="0" xfId="0" applyFont="1"/>
    <xf numFmtId="6" fontId="0" fillId="0" borderId="1" xfId="0" applyNumberFormat="1" applyBorder="1"/>
    <xf numFmtId="0" fontId="0" fillId="0" borderId="0" xfId="0" applyAlignment="1">
      <alignment horizontal="center"/>
    </xf>
    <xf numFmtId="165" fontId="0" fillId="0" borderId="0" xfId="0" applyNumberFormat="1"/>
    <xf numFmtId="164" fontId="0" fillId="0" borderId="2" xfId="0" applyNumberFormat="1" applyBorder="1"/>
    <xf numFmtId="8" fontId="0" fillId="0" borderId="2" xfId="0" applyNumberFormat="1" applyBorder="1"/>
    <xf numFmtId="0" fontId="4" fillId="0" borderId="0" xfId="0" applyFont="1" applyFill="1"/>
    <xf numFmtId="0" fontId="0" fillId="0" borderId="0" xfId="0" applyFill="1"/>
    <xf numFmtId="164" fontId="4" fillId="0" borderId="0" xfId="0" applyNumberFormat="1" applyFont="1"/>
    <xf numFmtId="0" fontId="0" fillId="0" borderId="0" xfId="0" applyFill="1" applyAlignment="1">
      <alignment horizontal="left"/>
    </xf>
    <xf numFmtId="6" fontId="0" fillId="0" borderId="2" xfId="0" applyNumberFormat="1" applyBorder="1"/>
    <xf numFmtId="166" fontId="0" fillId="0" borderId="0" xfId="0" applyNumberFormat="1"/>
    <xf numFmtId="0" fontId="5" fillId="0" borderId="0" xfId="0" applyFont="1"/>
    <xf numFmtId="8" fontId="5" fillId="0" borderId="0" xfId="0" applyNumberFormat="1" applyFont="1"/>
    <xf numFmtId="8" fontId="5" fillId="0" borderId="1" xfId="0" applyNumberFormat="1" applyFont="1" applyBorder="1"/>
    <xf numFmtId="0" fontId="5" fillId="0" borderId="0" xfId="0" applyFont="1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hyperlink" Target="https://www.bing.com/shop?q=secateurs&amp;FORM=SHOPPA&amp;originIGUID=233332B35F034524AA5D050C287F4268" TargetMode="External"/><Relationship Id="rId1" Type="http://schemas.openxmlformats.org/officeDocument/2006/relationships/hyperlink" Target="https://www.bing.com/shop?q=secateurs&amp;FORM=SHOPPA&amp;originIGUID=233332B35F034524AA5D050C287F4268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A24889-397B-41F8-9729-FF511115CCFE}">
  <dimension ref="A1:E49"/>
  <sheetViews>
    <sheetView tabSelected="1" workbookViewId="0">
      <selection activeCell="A2" sqref="A2"/>
    </sheetView>
  </sheetViews>
  <sheetFormatPr defaultRowHeight="14.4" x14ac:dyDescent="0.3"/>
  <cols>
    <col min="2" max="2" width="71.109375" customWidth="1"/>
    <col min="3" max="3" width="11.88671875" customWidth="1"/>
    <col min="4" max="4" width="3.77734375" customWidth="1"/>
    <col min="5" max="5" width="11" bestFit="1" customWidth="1"/>
  </cols>
  <sheetData>
    <row r="1" spans="1:3" x14ac:dyDescent="0.3">
      <c r="A1" s="26" t="s">
        <v>0</v>
      </c>
      <c r="B1" s="26"/>
      <c r="C1" s="26"/>
    </row>
    <row r="3" spans="1:3" x14ac:dyDescent="0.3">
      <c r="A3" s="26" t="s">
        <v>1</v>
      </c>
      <c r="B3" s="26"/>
      <c r="C3" s="26"/>
    </row>
    <row r="6" spans="1:3" x14ac:dyDescent="0.3">
      <c r="A6" s="1">
        <v>1</v>
      </c>
      <c r="B6" s="10" t="s">
        <v>11</v>
      </c>
      <c r="C6" s="18">
        <f>'1 Office'!E28</f>
        <v>4935</v>
      </c>
    </row>
    <row r="7" spans="1:3" x14ac:dyDescent="0.3">
      <c r="A7" s="1">
        <v>2</v>
      </c>
      <c r="B7" s="16" t="s">
        <v>12</v>
      </c>
      <c r="C7" s="18">
        <f>'2 Northfields Senior'!F21</f>
        <v>37250</v>
      </c>
    </row>
    <row r="8" spans="1:3" x14ac:dyDescent="0.3">
      <c r="A8" s="1">
        <v>3</v>
      </c>
      <c r="B8" s="10" t="s">
        <v>13</v>
      </c>
      <c r="C8" s="18">
        <f>'3 Northfields Junior'!F30</f>
        <v>78500</v>
      </c>
    </row>
    <row r="9" spans="1:3" x14ac:dyDescent="0.3">
      <c r="A9" s="1">
        <v>4</v>
      </c>
      <c r="B9" s="10" t="s">
        <v>14</v>
      </c>
      <c r="C9" s="18">
        <f>'4 Kirklands'!F26</f>
        <v>80075</v>
      </c>
    </row>
    <row r="10" spans="1:3" x14ac:dyDescent="0.3">
      <c r="A10" s="1">
        <v>5</v>
      </c>
      <c r="B10" s="10" t="s">
        <v>142</v>
      </c>
      <c r="C10" s="18">
        <f>'5 Cemetery'!F47</f>
        <v>3485</v>
      </c>
    </row>
    <row r="11" spans="1:3" x14ac:dyDescent="0.3">
      <c r="A11" s="1">
        <v>6</v>
      </c>
      <c r="B11" s="10" t="s">
        <v>16</v>
      </c>
      <c r="C11" s="18">
        <f>'6 Seats Benches'!F24</f>
        <v>25500</v>
      </c>
    </row>
    <row r="12" spans="1:3" x14ac:dyDescent="0.3">
      <c r="A12" s="1">
        <v>7</v>
      </c>
      <c r="B12" s="10" t="s">
        <v>347</v>
      </c>
      <c r="C12" s="18">
        <f>'1 Office'!E34</f>
        <v>0</v>
      </c>
    </row>
    <row r="13" spans="1:3" x14ac:dyDescent="0.3">
      <c r="A13" s="1">
        <v>8</v>
      </c>
      <c r="B13" s="10" t="s">
        <v>17</v>
      </c>
      <c r="C13" s="18">
        <f>'8 Salt Bins'!F25</f>
        <v>9000</v>
      </c>
    </row>
    <row r="14" spans="1:3" x14ac:dyDescent="0.3">
      <c r="A14" s="1">
        <v>9</v>
      </c>
      <c r="B14" s="10" t="s">
        <v>60</v>
      </c>
      <c r="C14" s="18">
        <f>'9 Village Signs'!F13</f>
        <v>30000</v>
      </c>
    </row>
    <row r="15" spans="1:3" x14ac:dyDescent="0.3">
      <c r="A15" s="1">
        <v>10</v>
      </c>
      <c r="B15" s="10" t="s">
        <v>91</v>
      </c>
      <c r="C15" s="18">
        <f>'10 Planters'!F20</f>
        <v>6500</v>
      </c>
    </row>
    <row r="16" spans="1:3" x14ac:dyDescent="0.3">
      <c r="A16" s="1">
        <v>11</v>
      </c>
      <c r="B16" s="10" t="s">
        <v>104</v>
      </c>
      <c r="C16" s="18">
        <f>'11 Noticeboards'!F14</f>
        <v>6000</v>
      </c>
    </row>
    <row r="17" spans="1:5" x14ac:dyDescent="0.3">
      <c r="A17" s="1">
        <v>12</v>
      </c>
      <c r="B17" s="10" t="s">
        <v>106</v>
      </c>
      <c r="C17" s="18">
        <f>'12 Land'!F23</f>
        <v>12</v>
      </c>
    </row>
    <row r="18" spans="1:5" x14ac:dyDescent="0.3">
      <c r="A18" s="1">
        <v>13</v>
      </c>
      <c r="B18" s="10" t="s">
        <v>105</v>
      </c>
      <c r="C18" s="18">
        <f>'13 Bus Shelters'!F18</f>
        <v>22000</v>
      </c>
    </row>
    <row r="19" spans="1:5" x14ac:dyDescent="0.3">
      <c r="A19" s="1">
        <v>14</v>
      </c>
      <c r="B19" s="10" t="s">
        <v>108</v>
      </c>
      <c r="C19" s="18">
        <f>'14 Durlton Dr'!E9</f>
        <v>12950</v>
      </c>
    </row>
    <row r="20" spans="1:5" x14ac:dyDescent="0.3">
      <c r="A20" s="12">
        <v>15</v>
      </c>
      <c r="B20" s="10" t="s">
        <v>117</v>
      </c>
      <c r="C20" s="18">
        <f>'15 Cllrs'!E29</f>
        <v>1515</v>
      </c>
    </row>
    <row r="21" spans="1:5" x14ac:dyDescent="0.3">
      <c r="A21" s="12">
        <v>16</v>
      </c>
      <c r="B21" s="10" t="s">
        <v>18</v>
      </c>
      <c r="C21" s="18">
        <f>'16 Misc'!F13</f>
        <v>45001</v>
      </c>
    </row>
    <row r="23" spans="1:5" x14ac:dyDescent="0.3">
      <c r="B23" t="s">
        <v>21</v>
      </c>
      <c r="C23" s="3">
        <f>SUM(C6:C22)</f>
        <v>362723</v>
      </c>
    </row>
    <row r="24" spans="1:5" x14ac:dyDescent="0.3">
      <c r="E24" s="7"/>
    </row>
    <row r="26" spans="1:5" x14ac:dyDescent="0.3">
      <c r="A26" s="9" t="s">
        <v>22</v>
      </c>
    </row>
    <row r="27" spans="1:5" x14ac:dyDescent="0.3">
      <c r="A27" t="s">
        <v>31</v>
      </c>
    </row>
    <row r="28" spans="1:5" x14ac:dyDescent="0.3">
      <c r="A28" t="s">
        <v>32</v>
      </c>
    </row>
    <row r="29" spans="1:5" x14ac:dyDescent="0.3">
      <c r="A29" t="s">
        <v>33</v>
      </c>
    </row>
    <row r="31" spans="1:5" x14ac:dyDescent="0.3">
      <c r="A31" t="s">
        <v>363</v>
      </c>
    </row>
    <row r="32" spans="1:5" x14ac:dyDescent="0.3">
      <c r="A32">
        <v>1</v>
      </c>
      <c r="B32" t="s">
        <v>357</v>
      </c>
    </row>
    <row r="33" spans="1:3" x14ac:dyDescent="0.3">
      <c r="A33">
        <v>1</v>
      </c>
      <c r="B33" t="s">
        <v>358</v>
      </c>
    </row>
    <row r="34" spans="1:3" x14ac:dyDescent="0.3">
      <c r="A34">
        <v>1</v>
      </c>
      <c r="B34" t="s">
        <v>359</v>
      </c>
    </row>
    <row r="35" spans="1:3" x14ac:dyDescent="0.3">
      <c r="A35" t="s">
        <v>360</v>
      </c>
    </row>
    <row r="37" spans="1:3" x14ac:dyDescent="0.3">
      <c r="A37" t="s">
        <v>364</v>
      </c>
    </row>
    <row r="38" spans="1:3" x14ac:dyDescent="0.3">
      <c r="B38" t="s">
        <v>258</v>
      </c>
    </row>
    <row r="39" spans="1:3" x14ac:dyDescent="0.3">
      <c r="B39" t="s">
        <v>361</v>
      </c>
    </row>
    <row r="40" spans="1:3" x14ac:dyDescent="0.3">
      <c r="B40" t="s">
        <v>362</v>
      </c>
    </row>
    <row r="41" spans="1:3" x14ac:dyDescent="0.3">
      <c r="A41" t="s">
        <v>365</v>
      </c>
    </row>
    <row r="43" spans="1:3" x14ac:dyDescent="0.3">
      <c r="A43" t="s">
        <v>107</v>
      </c>
      <c r="B43" t="s">
        <v>351</v>
      </c>
      <c r="C43" s="7">
        <v>345099</v>
      </c>
    </row>
    <row r="44" spans="1:3" x14ac:dyDescent="0.3">
      <c r="A44" t="s">
        <v>352</v>
      </c>
      <c r="B44" t="s">
        <v>353</v>
      </c>
      <c r="C44" s="21">
        <f>C23</f>
        <v>362723</v>
      </c>
    </row>
    <row r="45" spans="1:3" ht="15" thickBot="1" x14ac:dyDescent="0.35">
      <c r="B45" t="s">
        <v>366</v>
      </c>
      <c r="C45" s="20">
        <f>C44-C43</f>
        <v>17624</v>
      </c>
    </row>
    <row r="46" spans="1:3" x14ac:dyDescent="0.3">
      <c r="B46" t="s">
        <v>354</v>
      </c>
    </row>
    <row r="47" spans="1:3" x14ac:dyDescent="0.3">
      <c r="B47" t="s">
        <v>355</v>
      </c>
    </row>
    <row r="48" spans="1:3" x14ac:dyDescent="0.3">
      <c r="B48" t="s">
        <v>356</v>
      </c>
    </row>
    <row r="49" spans="2:2" x14ac:dyDescent="0.3">
      <c r="B49" t="s">
        <v>381</v>
      </c>
    </row>
  </sheetData>
  <mergeCells count="2">
    <mergeCell ref="A1:C1"/>
    <mergeCell ref="A3:C3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6770C7-9213-49C6-9407-40C118A1F96B}">
  <sheetPr>
    <pageSetUpPr fitToPage="1"/>
  </sheetPr>
  <dimension ref="A1:K27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17.77734375" customWidth="1"/>
    <col min="3" max="3" width="33.77734375" customWidth="1"/>
    <col min="4" max="9" width="17.77734375" customWidth="1"/>
    <col min="10" max="10" width="26.44140625" customWidth="1"/>
  </cols>
  <sheetData>
    <row r="1" spans="1:11" x14ac:dyDescent="0.3">
      <c r="A1" s="27" t="s">
        <v>0</v>
      </c>
      <c r="B1" s="27"/>
      <c r="C1" s="27"/>
      <c r="D1" s="27"/>
      <c r="E1" s="27"/>
      <c r="F1" s="27"/>
      <c r="G1" s="27"/>
      <c r="H1" s="27"/>
      <c r="I1" s="27"/>
      <c r="J1" s="4"/>
    </row>
    <row r="2" spans="1:11" x14ac:dyDescent="0.3">
      <c r="A2" s="22"/>
      <c r="B2" s="22"/>
      <c r="C2" s="22"/>
      <c r="D2" s="22"/>
      <c r="E2" s="22"/>
      <c r="F2" s="22"/>
      <c r="G2" s="22"/>
      <c r="H2" s="25"/>
      <c r="I2" s="25"/>
    </row>
    <row r="3" spans="1:11" x14ac:dyDescent="0.3">
      <c r="A3" s="27" t="s">
        <v>95</v>
      </c>
      <c r="B3" s="27"/>
      <c r="C3" s="27"/>
      <c r="D3" s="27"/>
      <c r="E3" s="27"/>
      <c r="F3" s="27"/>
      <c r="G3" s="27"/>
      <c r="H3" s="27"/>
      <c r="I3" s="27"/>
      <c r="J3" s="4"/>
    </row>
    <row r="4" spans="1:11" x14ac:dyDescent="0.3">
      <c r="A4" s="22"/>
      <c r="B4" s="22"/>
      <c r="C4" s="22"/>
      <c r="D4" s="22"/>
      <c r="E4" s="22"/>
      <c r="F4" s="22"/>
      <c r="G4" s="22"/>
      <c r="H4" s="22"/>
      <c r="I4" s="22"/>
    </row>
    <row r="5" spans="1:11" x14ac:dyDescent="0.3">
      <c r="A5" s="22" t="s">
        <v>2</v>
      </c>
      <c r="B5" s="22" t="s">
        <v>3</v>
      </c>
      <c r="C5" s="22" t="s">
        <v>4</v>
      </c>
      <c r="D5" s="22" t="s">
        <v>5</v>
      </c>
      <c r="E5" s="22" t="s">
        <v>6</v>
      </c>
      <c r="F5" s="22" t="s">
        <v>7</v>
      </c>
      <c r="G5" s="22" t="s">
        <v>8</v>
      </c>
      <c r="H5" s="22" t="s">
        <v>9</v>
      </c>
      <c r="I5" s="22" t="s">
        <v>10</v>
      </c>
      <c r="J5" s="22" t="s">
        <v>369</v>
      </c>
    </row>
    <row r="6" spans="1:11" x14ac:dyDescent="0.3">
      <c r="A6" s="22">
        <v>1</v>
      </c>
      <c r="B6" s="22" t="s">
        <v>163</v>
      </c>
      <c r="C6" s="22" t="s">
        <v>382</v>
      </c>
      <c r="D6" s="22" t="s">
        <v>384</v>
      </c>
      <c r="E6" s="22"/>
      <c r="F6" s="23">
        <v>500</v>
      </c>
      <c r="G6" s="22"/>
      <c r="H6" s="22" t="s">
        <v>28</v>
      </c>
      <c r="I6" s="22"/>
      <c r="J6" s="22" t="s">
        <v>383</v>
      </c>
    </row>
    <row r="7" spans="1:11" x14ac:dyDescent="0.3">
      <c r="A7" s="22">
        <v>2</v>
      </c>
      <c r="B7" s="22" t="s">
        <v>163</v>
      </c>
      <c r="C7" s="22" t="s">
        <v>385</v>
      </c>
      <c r="D7" s="22" t="s">
        <v>384</v>
      </c>
      <c r="E7" s="22"/>
      <c r="F7" s="23">
        <v>500</v>
      </c>
      <c r="G7" s="22"/>
      <c r="H7" s="22" t="s">
        <v>28</v>
      </c>
      <c r="I7" s="22"/>
      <c r="J7" s="22" t="s">
        <v>386</v>
      </c>
    </row>
    <row r="8" spans="1:11" x14ac:dyDescent="0.3">
      <c r="A8" s="22">
        <v>3</v>
      </c>
      <c r="B8" s="22" t="s">
        <v>163</v>
      </c>
      <c r="C8" s="22" t="s">
        <v>101</v>
      </c>
      <c r="D8" s="22" t="s">
        <v>384</v>
      </c>
      <c r="E8" s="22"/>
      <c r="F8" s="23">
        <v>500</v>
      </c>
      <c r="G8" s="22"/>
      <c r="H8" s="22" t="s">
        <v>28</v>
      </c>
      <c r="I8" s="22"/>
      <c r="J8" s="22" t="s">
        <v>387</v>
      </c>
    </row>
    <row r="9" spans="1:11" x14ac:dyDescent="0.3">
      <c r="A9" s="22">
        <v>4</v>
      </c>
      <c r="B9" s="22" t="s">
        <v>163</v>
      </c>
      <c r="C9" s="22" t="s">
        <v>388</v>
      </c>
      <c r="D9" s="22" t="s">
        <v>384</v>
      </c>
      <c r="E9" s="22"/>
      <c r="F9" s="23">
        <v>500</v>
      </c>
      <c r="G9" s="22"/>
      <c r="H9" s="22" t="s">
        <v>28</v>
      </c>
      <c r="I9" s="22"/>
      <c r="J9" s="22" t="s">
        <v>389</v>
      </c>
    </row>
    <row r="10" spans="1:11" x14ac:dyDescent="0.3">
      <c r="A10" s="22">
        <v>5</v>
      </c>
      <c r="B10" s="22" t="s">
        <v>96</v>
      </c>
      <c r="C10" s="22" t="s">
        <v>97</v>
      </c>
      <c r="D10" s="22">
        <v>2018</v>
      </c>
      <c r="E10" s="22"/>
      <c r="F10" s="23">
        <v>500</v>
      </c>
      <c r="G10" s="22"/>
      <c r="H10" s="22" t="s">
        <v>28</v>
      </c>
      <c r="I10" s="22"/>
      <c r="J10" t="s">
        <v>370</v>
      </c>
    </row>
    <row r="11" spans="1:11" x14ac:dyDescent="0.3">
      <c r="A11" s="22">
        <v>6</v>
      </c>
      <c r="B11" s="22" t="s">
        <v>96</v>
      </c>
      <c r="C11" s="22" t="s">
        <v>97</v>
      </c>
      <c r="D11" s="22">
        <v>2018</v>
      </c>
      <c r="E11" s="22"/>
      <c r="F11" s="23">
        <v>500</v>
      </c>
      <c r="G11" s="22"/>
      <c r="H11" s="22" t="s">
        <v>28</v>
      </c>
      <c r="I11" s="22"/>
      <c r="J11" t="s">
        <v>371</v>
      </c>
    </row>
    <row r="12" spans="1:11" x14ac:dyDescent="0.3">
      <c r="A12" s="22">
        <v>7</v>
      </c>
      <c r="B12" s="22" t="s">
        <v>96</v>
      </c>
      <c r="C12" s="22" t="s">
        <v>98</v>
      </c>
      <c r="D12" s="22">
        <v>2018</v>
      </c>
      <c r="E12" s="22"/>
      <c r="F12" s="23">
        <v>500</v>
      </c>
      <c r="G12" s="22"/>
      <c r="H12" s="22" t="s">
        <v>28</v>
      </c>
      <c r="I12" s="22"/>
      <c r="K12" t="s">
        <v>372</v>
      </c>
    </row>
    <row r="13" spans="1:11" x14ac:dyDescent="0.3">
      <c r="A13" s="22">
        <v>8</v>
      </c>
      <c r="B13" s="22" t="s">
        <v>96</v>
      </c>
      <c r="C13" s="22" t="s">
        <v>373</v>
      </c>
      <c r="D13" s="22">
        <v>2018</v>
      </c>
      <c r="E13" s="22"/>
      <c r="F13" s="23">
        <v>500</v>
      </c>
      <c r="G13" s="22"/>
      <c r="H13" s="22" t="s">
        <v>28</v>
      </c>
      <c r="I13" s="22"/>
      <c r="J13" t="s">
        <v>374</v>
      </c>
    </row>
    <row r="14" spans="1:11" x14ac:dyDescent="0.3">
      <c r="A14" s="22">
        <v>9</v>
      </c>
      <c r="B14" s="22" t="s">
        <v>96</v>
      </c>
      <c r="C14" s="22" t="s">
        <v>283</v>
      </c>
      <c r="D14" s="22">
        <v>2018</v>
      </c>
      <c r="E14" s="22"/>
      <c r="F14" s="23">
        <v>500</v>
      </c>
      <c r="G14" s="22"/>
      <c r="H14" s="22" t="s">
        <v>28</v>
      </c>
      <c r="I14" s="22"/>
      <c r="J14" t="s">
        <v>375</v>
      </c>
    </row>
    <row r="15" spans="1:11" x14ac:dyDescent="0.3">
      <c r="A15" s="22">
        <v>10</v>
      </c>
      <c r="B15" s="22" t="s">
        <v>96</v>
      </c>
      <c r="C15" s="22" t="s">
        <v>101</v>
      </c>
      <c r="D15" s="22">
        <v>2019</v>
      </c>
      <c r="E15" s="22"/>
      <c r="F15" s="23">
        <v>500</v>
      </c>
      <c r="G15" s="22"/>
      <c r="H15" s="22" t="s">
        <v>28</v>
      </c>
      <c r="I15" s="22"/>
      <c r="J15" t="s">
        <v>376</v>
      </c>
    </row>
    <row r="16" spans="1:11" x14ac:dyDescent="0.3">
      <c r="A16" s="22">
        <v>11</v>
      </c>
      <c r="B16" s="22" t="s">
        <v>96</v>
      </c>
      <c r="C16" s="22" t="s">
        <v>102</v>
      </c>
      <c r="D16" s="22">
        <v>2019</v>
      </c>
      <c r="E16" s="22"/>
      <c r="F16" s="23">
        <v>500</v>
      </c>
      <c r="G16" s="22"/>
      <c r="H16" s="22" t="s">
        <v>28</v>
      </c>
      <c r="I16" s="22"/>
      <c r="J16" t="s">
        <v>377</v>
      </c>
    </row>
    <row r="17" spans="1:10" x14ac:dyDescent="0.3">
      <c r="A17" s="22">
        <v>12</v>
      </c>
      <c r="B17" s="22" t="s">
        <v>96</v>
      </c>
      <c r="C17" s="22" t="s">
        <v>379</v>
      </c>
      <c r="D17" s="22">
        <v>2019</v>
      </c>
      <c r="F17" s="23">
        <v>500</v>
      </c>
      <c r="H17" s="22" t="s">
        <v>28</v>
      </c>
      <c r="J17" t="s">
        <v>380</v>
      </c>
    </row>
    <row r="18" spans="1:10" x14ac:dyDescent="0.3">
      <c r="A18" s="22">
        <v>13</v>
      </c>
      <c r="B18" s="22" t="s">
        <v>96</v>
      </c>
      <c r="C18" s="22" t="s">
        <v>62</v>
      </c>
      <c r="D18" s="22">
        <v>2019</v>
      </c>
      <c r="E18" s="22"/>
      <c r="F18" s="23">
        <v>500</v>
      </c>
      <c r="G18" s="22"/>
      <c r="H18" s="22" t="s">
        <v>28</v>
      </c>
      <c r="I18" s="22"/>
      <c r="J18" t="s">
        <v>378</v>
      </c>
    </row>
    <row r="19" spans="1:10" x14ac:dyDescent="0.3">
      <c r="A19" s="22"/>
      <c r="B19" s="22"/>
      <c r="C19" s="22"/>
      <c r="D19" s="22"/>
      <c r="E19" s="22"/>
      <c r="F19" s="23"/>
      <c r="G19" s="22"/>
      <c r="H19" s="22"/>
      <c r="I19" s="22"/>
    </row>
    <row r="20" spans="1:10" x14ac:dyDescent="0.3">
      <c r="A20" s="22"/>
      <c r="B20" s="22"/>
      <c r="C20" s="22"/>
      <c r="D20" s="22"/>
      <c r="E20" s="22"/>
      <c r="F20" s="24">
        <f>SUM(F6:F19)</f>
        <v>6500</v>
      </c>
      <c r="G20" s="22"/>
      <c r="H20" s="22"/>
      <c r="I20" s="22"/>
    </row>
    <row r="21" spans="1:10" x14ac:dyDescent="0.3">
      <c r="A21" s="22"/>
      <c r="B21" s="22"/>
      <c r="C21" s="22"/>
      <c r="D21" s="22"/>
      <c r="E21" s="22"/>
      <c r="F21" s="23"/>
      <c r="G21" s="22"/>
      <c r="H21" s="22"/>
      <c r="I21" s="22"/>
    </row>
    <row r="22" spans="1:10" x14ac:dyDescent="0.3">
      <c r="A22" s="22" t="s">
        <v>99</v>
      </c>
      <c r="B22" s="22"/>
      <c r="C22" s="22"/>
      <c r="D22" s="22"/>
      <c r="E22" s="22"/>
      <c r="F22" s="23"/>
      <c r="G22" s="22"/>
      <c r="H22" s="22"/>
      <c r="I22" s="22"/>
    </row>
    <row r="23" spans="1:10" x14ac:dyDescent="0.3">
      <c r="A23" s="22" t="s">
        <v>100</v>
      </c>
      <c r="B23" s="22"/>
      <c r="C23" s="22"/>
      <c r="D23" s="22"/>
      <c r="E23" s="22"/>
      <c r="F23" s="23"/>
      <c r="G23" s="22"/>
      <c r="H23" s="22"/>
      <c r="I23" s="22"/>
    </row>
    <row r="24" spans="1:10" x14ac:dyDescent="0.3">
      <c r="A24" s="22"/>
      <c r="B24" s="22"/>
      <c r="C24" s="22"/>
      <c r="D24" s="22"/>
      <c r="E24" s="22"/>
      <c r="F24" s="23"/>
      <c r="G24" s="22"/>
      <c r="H24" s="22"/>
      <c r="I24" s="22"/>
    </row>
    <row r="25" spans="1:10" x14ac:dyDescent="0.3">
      <c r="A25" s="22" t="s">
        <v>103</v>
      </c>
      <c r="B25" s="22"/>
      <c r="C25" s="22"/>
      <c r="D25" s="22"/>
      <c r="E25" s="22"/>
      <c r="F25" s="23"/>
      <c r="G25" s="22"/>
      <c r="H25" s="22"/>
      <c r="I25" s="22"/>
    </row>
    <row r="26" spans="1:10" x14ac:dyDescent="0.3">
      <c r="A26" s="22"/>
      <c r="B26" s="22"/>
      <c r="C26" s="22"/>
      <c r="D26" s="22"/>
      <c r="E26" s="22"/>
      <c r="F26" s="23"/>
      <c r="G26" s="22"/>
      <c r="H26" s="22"/>
      <c r="I26" s="22"/>
    </row>
    <row r="27" spans="1:10" x14ac:dyDescent="0.3">
      <c r="A27" s="22"/>
      <c r="B27" s="22"/>
      <c r="C27" s="22"/>
      <c r="D27" s="22"/>
      <c r="E27" s="22"/>
      <c r="F27" s="22"/>
      <c r="G27" s="22"/>
      <c r="H27" s="22"/>
      <c r="I27" s="22"/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6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F4160A-6EDF-4397-9DED-49A771345257}">
  <sheetPr>
    <pageSetUpPr fitToPage="1"/>
  </sheetPr>
  <dimension ref="A1:J14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17.77734375" customWidth="1"/>
    <col min="3" max="3" width="27" customWidth="1"/>
    <col min="4" max="10" width="17.77734375" customWidth="1"/>
  </cols>
  <sheetData>
    <row r="1" spans="1:10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4"/>
    </row>
    <row r="3" spans="1:10" x14ac:dyDescent="0.3">
      <c r="A3" s="26" t="s">
        <v>166</v>
      </c>
      <c r="B3" s="26"/>
      <c r="C3" s="26"/>
      <c r="D3" s="26"/>
      <c r="E3" s="26"/>
      <c r="F3" s="26"/>
      <c r="G3" s="26"/>
      <c r="H3" s="26"/>
      <c r="I3" s="26"/>
      <c r="J3" s="4"/>
    </row>
    <row r="5" spans="1:10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10" x14ac:dyDescent="0.3">
      <c r="A6">
        <v>1</v>
      </c>
      <c r="B6" t="s">
        <v>167</v>
      </c>
      <c r="C6" t="s">
        <v>168</v>
      </c>
      <c r="D6">
        <v>2012</v>
      </c>
      <c r="F6" s="5">
        <v>500</v>
      </c>
      <c r="H6" t="s">
        <v>28</v>
      </c>
    </row>
    <row r="7" spans="1:10" x14ac:dyDescent="0.3">
      <c r="A7">
        <v>2</v>
      </c>
      <c r="B7" t="s">
        <v>167</v>
      </c>
      <c r="C7" t="s">
        <v>169</v>
      </c>
      <c r="D7">
        <v>2014</v>
      </c>
      <c r="F7" s="5">
        <v>500</v>
      </c>
      <c r="H7" t="s">
        <v>28</v>
      </c>
    </row>
    <row r="8" spans="1:10" x14ac:dyDescent="0.3">
      <c r="A8">
        <v>3</v>
      </c>
      <c r="B8" t="s">
        <v>167</v>
      </c>
      <c r="C8" t="s">
        <v>170</v>
      </c>
      <c r="D8">
        <v>2013</v>
      </c>
      <c r="F8" s="5">
        <v>1000</v>
      </c>
      <c r="H8" t="s">
        <v>28</v>
      </c>
    </row>
    <row r="9" spans="1:10" x14ac:dyDescent="0.3">
      <c r="A9">
        <v>4</v>
      </c>
      <c r="B9" t="s">
        <v>167</v>
      </c>
      <c r="C9" t="s">
        <v>171</v>
      </c>
      <c r="D9">
        <v>2017</v>
      </c>
      <c r="F9" s="5">
        <v>1000</v>
      </c>
      <c r="H9" t="s">
        <v>28</v>
      </c>
    </row>
    <row r="10" spans="1:10" x14ac:dyDescent="0.3">
      <c r="A10">
        <v>5</v>
      </c>
      <c r="B10" t="s">
        <v>167</v>
      </c>
      <c r="C10" s="17" t="s">
        <v>250</v>
      </c>
      <c r="D10" s="17">
        <v>2016</v>
      </c>
      <c r="F10" s="5">
        <v>1000</v>
      </c>
      <c r="H10" t="s">
        <v>28</v>
      </c>
    </row>
    <row r="11" spans="1:10" x14ac:dyDescent="0.3">
      <c r="A11">
        <v>6</v>
      </c>
      <c r="B11" t="s">
        <v>167</v>
      </c>
      <c r="C11" s="17" t="s">
        <v>282</v>
      </c>
      <c r="D11" s="17">
        <v>2013</v>
      </c>
      <c r="F11" s="5">
        <v>1000</v>
      </c>
      <c r="H11" t="s">
        <v>28</v>
      </c>
    </row>
    <row r="12" spans="1:10" x14ac:dyDescent="0.3">
      <c r="A12">
        <v>7</v>
      </c>
      <c r="B12" t="s">
        <v>167</v>
      </c>
      <c r="C12" s="17" t="s">
        <v>251</v>
      </c>
      <c r="D12" s="17">
        <v>2013</v>
      </c>
      <c r="F12" s="5">
        <v>1000</v>
      </c>
      <c r="H12" t="s">
        <v>28</v>
      </c>
    </row>
    <row r="14" spans="1:10" x14ac:dyDescent="0.3">
      <c r="F14" s="8">
        <f>SUM(F6:F13)</f>
        <v>6000</v>
      </c>
    </row>
  </sheetData>
  <mergeCells count="2">
    <mergeCell ref="A1:I1"/>
    <mergeCell ref="A3:I3"/>
  </mergeCells>
  <pageMargins left="0.7" right="0.7" top="0.75" bottom="0.75" header="0.3" footer="0.3"/>
  <pageSetup paperSize="9" scale="84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88320A-E21C-47E8-9346-71650EDA2499}">
  <sheetPr>
    <pageSetUpPr fitToPage="1"/>
  </sheetPr>
  <dimension ref="A1:J26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41.109375" customWidth="1"/>
    <col min="3" max="3" width="28.44140625" customWidth="1"/>
    <col min="4" max="10" width="17.77734375" customWidth="1"/>
  </cols>
  <sheetData>
    <row r="1" spans="1:10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4"/>
    </row>
    <row r="3" spans="1:10" x14ac:dyDescent="0.3">
      <c r="A3" s="26" t="s">
        <v>236</v>
      </c>
      <c r="B3" s="26"/>
      <c r="C3" s="26"/>
      <c r="D3" s="26"/>
      <c r="E3" s="26"/>
      <c r="F3" s="26"/>
      <c r="G3" s="26"/>
      <c r="H3" s="26"/>
      <c r="I3" s="26"/>
      <c r="J3" s="4"/>
    </row>
    <row r="5" spans="1:10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10" x14ac:dyDescent="0.3">
      <c r="A6">
        <v>1</v>
      </c>
      <c r="B6" t="s">
        <v>261</v>
      </c>
      <c r="C6" t="s">
        <v>262</v>
      </c>
      <c r="D6" t="s">
        <v>252</v>
      </c>
      <c r="F6" s="5">
        <v>1</v>
      </c>
      <c r="H6" t="s">
        <v>28</v>
      </c>
    </row>
    <row r="7" spans="1:10" x14ac:dyDescent="0.3">
      <c r="A7">
        <v>2</v>
      </c>
      <c r="B7" t="s">
        <v>260</v>
      </c>
      <c r="C7" t="s">
        <v>259</v>
      </c>
      <c r="D7" t="s">
        <v>252</v>
      </c>
      <c r="F7" s="5">
        <v>1</v>
      </c>
      <c r="H7" t="s">
        <v>28</v>
      </c>
    </row>
    <row r="8" spans="1:10" x14ac:dyDescent="0.3">
      <c r="A8">
        <v>3</v>
      </c>
      <c r="B8" t="s">
        <v>264</v>
      </c>
      <c r="C8" t="s">
        <v>263</v>
      </c>
      <c r="D8" t="s">
        <v>252</v>
      </c>
      <c r="F8" s="5">
        <v>1</v>
      </c>
      <c r="H8" t="s">
        <v>28</v>
      </c>
    </row>
    <row r="9" spans="1:10" x14ac:dyDescent="0.3">
      <c r="A9">
        <v>4</v>
      </c>
      <c r="B9" t="s">
        <v>62</v>
      </c>
      <c r="C9" t="s">
        <v>259</v>
      </c>
      <c r="D9" t="s">
        <v>252</v>
      </c>
      <c r="F9" s="5">
        <v>1</v>
      </c>
      <c r="H9" t="s">
        <v>249</v>
      </c>
    </row>
    <row r="10" spans="1:10" x14ac:dyDescent="0.3">
      <c r="A10">
        <v>5</v>
      </c>
      <c r="B10" t="s">
        <v>253</v>
      </c>
      <c r="C10" t="s">
        <v>259</v>
      </c>
      <c r="D10" t="s">
        <v>252</v>
      </c>
      <c r="F10" s="5">
        <v>1</v>
      </c>
      <c r="H10" t="s">
        <v>249</v>
      </c>
    </row>
    <row r="11" spans="1:10" x14ac:dyDescent="0.3">
      <c r="A11">
        <v>6</v>
      </c>
      <c r="B11" t="s">
        <v>254</v>
      </c>
      <c r="C11" t="s">
        <v>259</v>
      </c>
      <c r="D11" t="s">
        <v>252</v>
      </c>
      <c r="F11" s="5">
        <v>1</v>
      </c>
      <c r="H11" t="s">
        <v>249</v>
      </c>
    </row>
    <row r="12" spans="1:10" x14ac:dyDescent="0.3">
      <c r="A12">
        <v>7</v>
      </c>
      <c r="B12" t="s">
        <v>70</v>
      </c>
      <c r="C12" t="s">
        <v>259</v>
      </c>
      <c r="D12" t="s">
        <v>252</v>
      </c>
      <c r="F12" s="5">
        <v>1</v>
      </c>
      <c r="H12" t="s">
        <v>249</v>
      </c>
    </row>
    <row r="13" spans="1:10" x14ac:dyDescent="0.3">
      <c r="A13">
        <v>8</v>
      </c>
      <c r="B13" t="s">
        <v>255</v>
      </c>
      <c r="C13" t="s">
        <v>259</v>
      </c>
      <c r="D13" t="s">
        <v>252</v>
      </c>
      <c r="F13" s="5">
        <v>1</v>
      </c>
      <c r="H13" t="s">
        <v>249</v>
      </c>
    </row>
    <row r="14" spans="1:10" x14ac:dyDescent="0.3">
      <c r="A14">
        <v>9</v>
      </c>
      <c r="B14" t="s">
        <v>368</v>
      </c>
      <c r="C14" t="s">
        <v>259</v>
      </c>
      <c r="D14" t="s">
        <v>252</v>
      </c>
      <c r="F14" s="5">
        <v>1</v>
      </c>
      <c r="H14" t="s">
        <v>266</v>
      </c>
    </row>
    <row r="15" spans="1:10" x14ac:dyDescent="0.3">
      <c r="A15">
        <v>10</v>
      </c>
      <c r="B15" t="s">
        <v>256</v>
      </c>
      <c r="C15" t="s">
        <v>259</v>
      </c>
      <c r="D15" t="s">
        <v>252</v>
      </c>
      <c r="F15" s="5">
        <v>1</v>
      </c>
      <c r="H15" t="s">
        <v>249</v>
      </c>
    </row>
    <row r="16" spans="1:10" x14ac:dyDescent="0.3">
      <c r="A16">
        <v>11</v>
      </c>
      <c r="B16" t="s">
        <v>257</v>
      </c>
      <c r="C16" t="s">
        <v>259</v>
      </c>
      <c r="D16" t="s">
        <v>252</v>
      </c>
      <c r="F16" s="5">
        <v>1</v>
      </c>
      <c r="H16" t="s">
        <v>249</v>
      </c>
    </row>
    <row r="17" spans="1:8" x14ac:dyDescent="0.3">
      <c r="A17">
        <v>12</v>
      </c>
      <c r="B17" t="s">
        <v>258</v>
      </c>
      <c r="C17" t="s">
        <v>259</v>
      </c>
      <c r="D17" t="s">
        <v>252</v>
      </c>
      <c r="F17" s="5">
        <v>1</v>
      </c>
      <c r="H17" t="s">
        <v>249</v>
      </c>
    </row>
    <row r="18" spans="1:8" x14ac:dyDescent="0.3">
      <c r="F18" s="5"/>
    </row>
    <row r="19" spans="1:8" x14ac:dyDescent="0.3">
      <c r="F19" s="5"/>
    </row>
    <row r="20" spans="1:8" x14ac:dyDescent="0.3">
      <c r="F20" s="5"/>
    </row>
    <row r="23" spans="1:8" x14ac:dyDescent="0.3">
      <c r="F23" s="8">
        <f>SUM(F6:F22)</f>
        <v>12</v>
      </c>
    </row>
    <row r="25" spans="1:8" x14ac:dyDescent="0.3">
      <c r="B25" t="s">
        <v>265</v>
      </c>
    </row>
    <row r="26" spans="1:8" x14ac:dyDescent="0.3">
      <c r="B26" t="s">
        <v>267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49A19-BF65-4C2D-9243-4A26866974C7}">
  <sheetPr>
    <pageSetUpPr fitToPage="1"/>
  </sheetPr>
  <dimension ref="A1:I18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17.77734375" customWidth="1"/>
    <col min="3" max="3" width="33.33203125" customWidth="1"/>
    <col min="4" max="9" width="17.77734375" customWidth="1"/>
  </cols>
  <sheetData>
    <row r="1" spans="1:9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3" spans="1:9" x14ac:dyDescent="0.3">
      <c r="A3" s="26" t="s">
        <v>239</v>
      </c>
      <c r="B3" s="26"/>
      <c r="C3" s="26"/>
      <c r="D3" s="26"/>
      <c r="E3" s="26"/>
      <c r="F3" s="26"/>
      <c r="G3" s="26"/>
      <c r="H3" s="26"/>
      <c r="I3" s="26"/>
    </row>
    <row r="5" spans="1:9" x14ac:dyDescent="0.3">
      <c r="A5" s="12" t="s">
        <v>2</v>
      </c>
      <c r="B5" s="12" t="s">
        <v>3</v>
      </c>
      <c r="C5" s="12" t="s">
        <v>173</v>
      </c>
      <c r="D5" s="12" t="s">
        <v>5</v>
      </c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</row>
    <row r="6" spans="1:9" x14ac:dyDescent="0.3">
      <c r="A6">
        <v>1</v>
      </c>
      <c r="B6" t="s">
        <v>172</v>
      </c>
      <c r="C6" t="s">
        <v>278</v>
      </c>
      <c r="D6">
        <v>2016</v>
      </c>
      <c r="F6" s="5">
        <v>2000</v>
      </c>
      <c r="H6" t="s">
        <v>28</v>
      </c>
    </row>
    <row r="7" spans="1:9" x14ac:dyDescent="0.3">
      <c r="A7">
        <v>2</v>
      </c>
      <c r="B7" t="s">
        <v>172</v>
      </c>
      <c r="C7" t="s">
        <v>271</v>
      </c>
      <c r="D7">
        <v>2016</v>
      </c>
      <c r="F7" s="5">
        <v>2000</v>
      </c>
      <c r="H7" t="s">
        <v>28</v>
      </c>
    </row>
    <row r="8" spans="1:9" x14ac:dyDescent="0.3">
      <c r="A8">
        <v>3</v>
      </c>
      <c r="B8" t="s">
        <v>172</v>
      </c>
      <c r="C8" t="s">
        <v>272</v>
      </c>
      <c r="D8">
        <v>2016</v>
      </c>
      <c r="F8" s="5">
        <v>2000</v>
      </c>
      <c r="H8" t="s">
        <v>28</v>
      </c>
    </row>
    <row r="9" spans="1:9" x14ac:dyDescent="0.3">
      <c r="A9">
        <v>4</v>
      </c>
      <c r="B9" t="s">
        <v>172</v>
      </c>
      <c r="C9" t="s">
        <v>273</v>
      </c>
      <c r="D9">
        <v>2016</v>
      </c>
      <c r="F9" s="5">
        <v>2000</v>
      </c>
      <c r="H9" t="s">
        <v>28</v>
      </c>
    </row>
    <row r="10" spans="1:9" x14ac:dyDescent="0.3">
      <c r="A10">
        <v>5</v>
      </c>
      <c r="B10" t="s">
        <v>172</v>
      </c>
      <c r="C10" t="s">
        <v>281</v>
      </c>
      <c r="D10">
        <v>2016</v>
      </c>
      <c r="F10" s="5">
        <v>2000</v>
      </c>
      <c r="H10" t="s">
        <v>28</v>
      </c>
    </row>
    <row r="11" spans="1:9" x14ac:dyDescent="0.3">
      <c r="A11">
        <v>6</v>
      </c>
      <c r="B11" t="s">
        <v>172</v>
      </c>
      <c r="C11" t="s">
        <v>277</v>
      </c>
      <c r="D11">
        <v>2016</v>
      </c>
      <c r="F11" s="5">
        <v>2000</v>
      </c>
      <c r="H11" t="s">
        <v>28</v>
      </c>
    </row>
    <row r="12" spans="1:9" x14ac:dyDescent="0.3">
      <c r="A12">
        <v>7</v>
      </c>
      <c r="B12" t="s">
        <v>172</v>
      </c>
      <c r="C12" t="s">
        <v>274</v>
      </c>
      <c r="D12">
        <v>2016</v>
      </c>
      <c r="F12" s="5">
        <v>2000</v>
      </c>
      <c r="H12" t="s">
        <v>28</v>
      </c>
    </row>
    <row r="13" spans="1:9" x14ac:dyDescent="0.3">
      <c r="A13">
        <v>8</v>
      </c>
      <c r="B13" t="s">
        <v>172</v>
      </c>
      <c r="C13" t="s">
        <v>275</v>
      </c>
      <c r="D13">
        <v>2016</v>
      </c>
      <c r="F13" s="5">
        <v>2000</v>
      </c>
      <c r="H13" t="s">
        <v>28</v>
      </c>
    </row>
    <row r="14" spans="1:9" x14ac:dyDescent="0.3">
      <c r="A14">
        <v>9</v>
      </c>
      <c r="B14" t="s">
        <v>172</v>
      </c>
      <c r="C14" t="s">
        <v>276</v>
      </c>
      <c r="D14">
        <v>2016</v>
      </c>
      <c r="F14" s="5">
        <v>2000</v>
      </c>
      <c r="H14" t="s">
        <v>28</v>
      </c>
    </row>
    <row r="15" spans="1:9" x14ac:dyDescent="0.3">
      <c r="A15">
        <v>10</v>
      </c>
      <c r="B15" t="s">
        <v>172</v>
      </c>
      <c r="C15" t="s">
        <v>280</v>
      </c>
      <c r="D15">
        <v>2016</v>
      </c>
      <c r="F15" s="5">
        <v>2000</v>
      </c>
      <c r="H15" t="s">
        <v>28</v>
      </c>
    </row>
    <row r="16" spans="1:9" x14ac:dyDescent="0.3">
      <c r="A16">
        <v>11</v>
      </c>
      <c r="B16" t="s">
        <v>172</v>
      </c>
      <c r="C16" t="s">
        <v>279</v>
      </c>
      <c r="D16">
        <v>2016</v>
      </c>
      <c r="F16" s="5">
        <v>2000</v>
      </c>
      <c r="H16" t="s">
        <v>28</v>
      </c>
    </row>
    <row r="18" spans="6:6" x14ac:dyDescent="0.3">
      <c r="F18" s="8">
        <f>SUM(F6:F17)</f>
        <v>22000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E1B607-6C27-4CEC-8306-0E9B44BB6E03}">
  <sheetPr>
    <pageSetUpPr fitToPage="1"/>
  </sheetPr>
  <dimension ref="A1:J11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17.77734375" customWidth="1"/>
    <col min="3" max="3" width="20.6640625" customWidth="1"/>
    <col min="4" max="10" width="17.77734375" customWidth="1"/>
  </cols>
  <sheetData>
    <row r="1" spans="1:10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4"/>
    </row>
    <row r="3" spans="1:10" x14ac:dyDescent="0.3">
      <c r="A3" s="26" t="s">
        <v>109</v>
      </c>
      <c r="B3" s="26"/>
      <c r="C3" s="26"/>
      <c r="D3" s="26"/>
      <c r="E3" s="26"/>
      <c r="F3" s="26"/>
      <c r="G3" s="26"/>
      <c r="H3" s="26"/>
      <c r="I3" s="26"/>
      <c r="J3" s="4"/>
    </row>
    <row r="5" spans="1:10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10" x14ac:dyDescent="0.3">
      <c r="A6">
        <v>1</v>
      </c>
      <c r="B6" t="s">
        <v>110</v>
      </c>
      <c r="C6" t="s">
        <v>111</v>
      </c>
      <c r="D6">
        <v>2009</v>
      </c>
      <c r="E6" s="5">
        <v>12000</v>
      </c>
      <c r="H6" t="s">
        <v>249</v>
      </c>
    </row>
    <row r="7" spans="1:10" x14ac:dyDescent="0.3">
      <c r="A7">
        <v>2</v>
      </c>
      <c r="B7" t="s">
        <v>112</v>
      </c>
      <c r="C7" t="s">
        <v>113</v>
      </c>
      <c r="D7">
        <v>2009</v>
      </c>
      <c r="E7" s="5">
        <v>950</v>
      </c>
      <c r="H7" t="s">
        <v>249</v>
      </c>
    </row>
    <row r="9" spans="1:10" ht="15" thickBot="1" x14ac:dyDescent="0.35">
      <c r="E9" s="15">
        <f>SUM(E6:E8)</f>
        <v>12950</v>
      </c>
    </row>
    <row r="11" spans="1:10" x14ac:dyDescent="0.3">
      <c r="B11" t="s">
        <v>248</v>
      </c>
    </row>
  </sheetData>
  <mergeCells count="2">
    <mergeCell ref="A1:I1"/>
    <mergeCell ref="A3:I3"/>
  </mergeCells>
  <pageMargins left="0.7" right="0.7" top="0.75" bottom="0.75" header="0.3" footer="0.3"/>
  <pageSetup paperSize="9" scale="88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982A7C-A17F-482D-AE25-41D78C9F4CC1}">
  <sheetPr>
    <pageSetUpPr fitToPage="1"/>
  </sheetPr>
  <dimension ref="A1:J29"/>
  <sheetViews>
    <sheetView workbookViewId="0">
      <selection activeCell="A2" sqref="A2"/>
    </sheetView>
  </sheetViews>
  <sheetFormatPr defaultRowHeight="14.4" x14ac:dyDescent="0.3"/>
  <cols>
    <col min="1" max="1" width="3.88671875" customWidth="1"/>
    <col min="2" max="2" width="22.109375" customWidth="1"/>
    <col min="3" max="10" width="17.77734375" customWidth="1"/>
  </cols>
  <sheetData>
    <row r="1" spans="1:10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4"/>
    </row>
    <row r="2" spans="1:10" x14ac:dyDescent="0.3">
      <c r="H2" s="17"/>
      <c r="I2" s="17"/>
      <c r="J2" s="17"/>
    </row>
    <row r="3" spans="1:10" x14ac:dyDescent="0.3">
      <c r="A3" s="26" t="s">
        <v>146</v>
      </c>
      <c r="B3" s="26"/>
      <c r="C3" s="26"/>
      <c r="D3" s="26"/>
      <c r="E3" s="26"/>
      <c r="F3" s="26"/>
      <c r="G3" s="26"/>
      <c r="H3" s="26"/>
      <c r="I3" s="26"/>
      <c r="J3" s="4"/>
    </row>
    <row r="5" spans="1:10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10" x14ac:dyDescent="0.3">
      <c r="A6">
        <v>1</v>
      </c>
      <c r="B6" t="s">
        <v>139</v>
      </c>
      <c r="C6" t="s">
        <v>293</v>
      </c>
      <c r="D6">
        <v>2011</v>
      </c>
      <c r="E6" s="2">
        <v>75</v>
      </c>
      <c r="H6" t="s">
        <v>140</v>
      </c>
    </row>
    <row r="7" spans="1:10" x14ac:dyDescent="0.3">
      <c r="A7">
        <v>2</v>
      </c>
      <c r="B7" t="s">
        <v>294</v>
      </c>
      <c r="C7" t="s">
        <v>295</v>
      </c>
      <c r="D7" t="s">
        <v>67</v>
      </c>
      <c r="E7" s="2">
        <v>25</v>
      </c>
      <c r="H7" t="s">
        <v>140</v>
      </c>
    </row>
    <row r="8" spans="1:10" x14ac:dyDescent="0.3">
      <c r="A8">
        <v>3</v>
      </c>
      <c r="B8" t="s">
        <v>296</v>
      </c>
      <c r="D8" t="s">
        <v>67</v>
      </c>
      <c r="E8" s="2">
        <v>25</v>
      </c>
      <c r="H8" t="s">
        <v>140</v>
      </c>
    </row>
    <row r="9" spans="1:10" x14ac:dyDescent="0.3">
      <c r="A9">
        <v>4</v>
      </c>
      <c r="B9" t="s">
        <v>296</v>
      </c>
      <c r="D9" t="s">
        <v>67</v>
      </c>
      <c r="E9" s="2">
        <v>25</v>
      </c>
      <c r="H9" t="s">
        <v>140</v>
      </c>
    </row>
    <row r="10" spans="1:10" x14ac:dyDescent="0.3">
      <c r="A10">
        <v>5</v>
      </c>
      <c r="B10" t="s">
        <v>297</v>
      </c>
      <c r="D10" t="s">
        <v>67</v>
      </c>
      <c r="E10" s="2">
        <v>50</v>
      </c>
      <c r="H10" t="s">
        <v>140</v>
      </c>
    </row>
    <row r="11" spans="1:10" x14ac:dyDescent="0.3">
      <c r="A11">
        <v>6</v>
      </c>
      <c r="B11" t="s">
        <v>298</v>
      </c>
      <c r="C11" t="s">
        <v>299</v>
      </c>
      <c r="D11">
        <v>2017</v>
      </c>
      <c r="E11" s="2">
        <v>500</v>
      </c>
      <c r="H11" t="s">
        <v>140</v>
      </c>
    </row>
    <row r="12" spans="1:10" x14ac:dyDescent="0.3">
      <c r="A12">
        <v>7</v>
      </c>
      <c r="B12" t="s">
        <v>300</v>
      </c>
      <c r="C12" t="s">
        <v>301</v>
      </c>
      <c r="D12">
        <v>2017</v>
      </c>
      <c r="E12" s="2">
        <v>50</v>
      </c>
      <c r="H12" t="s">
        <v>140</v>
      </c>
    </row>
    <row r="13" spans="1:10" x14ac:dyDescent="0.3">
      <c r="A13">
        <v>8</v>
      </c>
      <c r="B13" t="s">
        <v>302</v>
      </c>
      <c r="D13">
        <v>2017</v>
      </c>
      <c r="E13" s="2">
        <v>50</v>
      </c>
      <c r="H13" t="s">
        <v>140</v>
      </c>
    </row>
    <row r="14" spans="1:10" x14ac:dyDescent="0.3">
      <c r="A14">
        <v>9</v>
      </c>
      <c r="B14" t="s">
        <v>303</v>
      </c>
      <c r="C14" t="s">
        <v>304</v>
      </c>
      <c r="D14">
        <v>2017</v>
      </c>
      <c r="E14" s="2">
        <v>50</v>
      </c>
      <c r="H14" t="s">
        <v>140</v>
      </c>
    </row>
    <row r="15" spans="1:10" x14ac:dyDescent="0.3">
      <c r="A15">
        <v>10</v>
      </c>
      <c r="B15" t="s">
        <v>307</v>
      </c>
      <c r="D15">
        <v>2017</v>
      </c>
      <c r="E15" s="2">
        <v>50</v>
      </c>
      <c r="H15" t="s">
        <v>140</v>
      </c>
    </row>
    <row r="16" spans="1:10" x14ac:dyDescent="0.3">
      <c r="A16">
        <v>11</v>
      </c>
      <c r="B16" t="s">
        <v>307</v>
      </c>
      <c r="D16">
        <v>2017</v>
      </c>
      <c r="E16" s="2">
        <v>50</v>
      </c>
      <c r="H16" t="s">
        <v>140</v>
      </c>
    </row>
    <row r="17" spans="1:8" x14ac:dyDescent="0.3">
      <c r="A17">
        <v>12</v>
      </c>
      <c r="B17" t="s">
        <v>305</v>
      </c>
      <c r="D17" t="s">
        <v>67</v>
      </c>
      <c r="E17" s="2">
        <v>50</v>
      </c>
      <c r="H17" t="s">
        <v>140</v>
      </c>
    </row>
    <row r="18" spans="1:8" x14ac:dyDescent="0.3">
      <c r="A18">
        <v>13</v>
      </c>
      <c r="B18" t="s">
        <v>306</v>
      </c>
      <c r="D18" t="s">
        <v>67</v>
      </c>
      <c r="E18" s="2">
        <v>5</v>
      </c>
      <c r="H18" t="s">
        <v>140</v>
      </c>
    </row>
    <row r="19" spans="1:8" x14ac:dyDescent="0.3">
      <c r="A19">
        <v>14</v>
      </c>
      <c r="B19" t="s">
        <v>308</v>
      </c>
      <c r="D19" t="s">
        <v>67</v>
      </c>
      <c r="E19" s="2">
        <v>25</v>
      </c>
      <c r="H19" t="s">
        <v>140</v>
      </c>
    </row>
    <row r="20" spans="1:8" x14ac:dyDescent="0.3">
      <c r="A20">
        <v>15</v>
      </c>
      <c r="B20" t="s">
        <v>308</v>
      </c>
      <c r="D20" t="s">
        <v>67</v>
      </c>
      <c r="E20" s="2">
        <v>25</v>
      </c>
      <c r="H20" t="s">
        <v>140</v>
      </c>
    </row>
    <row r="21" spans="1:8" x14ac:dyDescent="0.3">
      <c r="A21">
        <v>16</v>
      </c>
      <c r="B21" t="s">
        <v>309</v>
      </c>
      <c r="C21" t="s">
        <v>310</v>
      </c>
      <c r="D21" t="s">
        <v>67</v>
      </c>
      <c r="E21" s="2">
        <v>5</v>
      </c>
      <c r="H21" t="s">
        <v>140</v>
      </c>
    </row>
    <row r="22" spans="1:8" x14ac:dyDescent="0.3">
      <c r="A22">
        <v>17</v>
      </c>
      <c r="B22" t="s">
        <v>143</v>
      </c>
      <c r="D22">
        <v>2017</v>
      </c>
      <c r="E22" s="2">
        <v>100</v>
      </c>
      <c r="H22" t="s">
        <v>144</v>
      </c>
    </row>
    <row r="23" spans="1:8" x14ac:dyDescent="0.3">
      <c r="A23">
        <v>18</v>
      </c>
      <c r="B23" t="s">
        <v>312</v>
      </c>
      <c r="C23" t="s">
        <v>313</v>
      </c>
      <c r="D23">
        <v>2009</v>
      </c>
      <c r="E23" s="2">
        <v>300</v>
      </c>
      <c r="H23" t="s">
        <v>311</v>
      </c>
    </row>
    <row r="24" spans="1:8" x14ac:dyDescent="0.3">
      <c r="A24">
        <v>19</v>
      </c>
      <c r="B24" t="s">
        <v>314</v>
      </c>
      <c r="E24" s="2">
        <v>25</v>
      </c>
      <c r="H24" t="s">
        <v>311</v>
      </c>
    </row>
    <row r="25" spans="1:8" x14ac:dyDescent="0.3">
      <c r="A25">
        <v>20</v>
      </c>
      <c r="B25" t="s">
        <v>315</v>
      </c>
      <c r="E25" s="2">
        <v>15</v>
      </c>
      <c r="H25" t="s">
        <v>311</v>
      </c>
    </row>
    <row r="26" spans="1:8" x14ac:dyDescent="0.3">
      <c r="A26">
        <v>21</v>
      </c>
      <c r="B26" t="s">
        <v>309</v>
      </c>
      <c r="C26" t="s">
        <v>310</v>
      </c>
      <c r="D26" t="s">
        <v>67</v>
      </c>
      <c r="E26" s="2">
        <v>5</v>
      </c>
      <c r="H26" t="s">
        <v>311</v>
      </c>
    </row>
    <row r="27" spans="1:8" x14ac:dyDescent="0.3">
      <c r="A27">
        <v>22</v>
      </c>
      <c r="B27" t="s">
        <v>316</v>
      </c>
      <c r="E27" s="2">
        <v>10</v>
      </c>
      <c r="H27" t="s">
        <v>311</v>
      </c>
    </row>
    <row r="28" spans="1:8" x14ac:dyDescent="0.3">
      <c r="E28" s="2"/>
    </row>
    <row r="29" spans="1:8" ht="15" thickBot="1" x14ac:dyDescent="0.35">
      <c r="E29" s="14">
        <f>SUM(E6:E28)</f>
        <v>1515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9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3E5A71-E0F7-4198-851F-8A7A7BCEEEB6}">
  <sheetPr>
    <pageSetUpPr fitToPage="1"/>
  </sheetPr>
  <dimension ref="A1:J13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32.6640625" customWidth="1"/>
    <col min="3" max="3" width="26.5546875" customWidth="1"/>
    <col min="4" max="10" width="17.77734375" customWidth="1"/>
  </cols>
  <sheetData>
    <row r="1" spans="1:10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4"/>
    </row>
    <row r="3" spans="1:10" x14ac:dyDescent="0.3">
      <c r="A3" s="26" t="s">
        <v>114</v>
      </c>
      <c r="B3" s="26"/>
      <c r="C3" s="26"/>
      <c r="D3" s="26"/>
      <c r="E3" s="26"/>
      <c r="F3" s="26"/>
      <c r="G3" s="26"/>
      <c r="H3" s="26"/>
      <c r="I3" s="26"/>
      <c r="J3" s="4"/>
    </row>
    <row r="5" spans="1:10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10" x14ac:dyDescent="0.3">
      <c r="A6">
        <v>1</v>
      </c>
      <c r="B6" t="s">
        <v>72</v>
      </c>
      <c r="C6" t="s">
        <v>115</v>
      </c>
      <c r="D6">
        <v>2010</v>
      </c>
      <c r="F6" s="2">
        <v>40000</v>
      </c>
      <c r="H6" t="s">
        <v>28</v>
      </c>
    </row>
    <row r="7" spans="1:10" x14ac:dyDescent="0.3">
      <c r="A7">
        <v>2</v>
      </c>
      <c r="B7" t="s">
        <v>116</v>
      </c>
      <c r="C7" t="s">
        <v>115</v>
      </c>
      <c r="D7">
        <v>2015</v>
      </c>
      <c r="F7" s="5">
        <v>1</v>
      </c>
      <c r="H7" t="s">
        <v>28</v>
      </c>
    </row>
    <row r="8" spans="1:10" x14ac:dyDescent="0.3">
      <c r="A8">
        <v>3</v>
      </c>
      <c r="B8" t="s">
        <v>164</v>
      </c>
      <c r="C8" t="s">
        <v>70</v>
      </c>
      <c r="D8">
        <v>2008</v>
      </c>
      <c r="F8" s="5">
        <v>500</v>
      </c>
      <c r="H8" t="s">
        <v>28</v>
      </c>
    </row>
    <row r="9" spans="1:10" x14ac:dyDescent="0.3">
      <c r="A9">
        <v>4</v>
      </c>
      <c r="B9" t="s">
        <v>164</v>
      </c>
      <c r="C9" t="s">
        <v>165</v>
      </c>
      <c r="D9">
        <v>2006</v>
      </c>
      <c r="F9" s="5">
        <v>500</v>
      </c>
      <c r="H9" t="s">
        <v>28</v>
      </c>
    </row>
    <row r="10" spans="1:10" x14ac:dyDescent="0.3">
      <c r="A10">
        <v>5</v>
      </c>
      <c r="B10" t="s">
        <v>242</v>
      </c>
      <c r="C10" t="s">
        <v>243</v>
      </c>
      <c r="D10">
        <v>2015</v>
      </c>
      <c r="F10" s="5">
        <v>2000</v>
      </c>
      <c r="H10" t="s">
        <v>28</v>
      </c>
    </row>
    <row r="11" spans="1:10" x14ac:dyDescent="0.3">
      <c r="A11">
        <v>6</v>
      </c>
      <c r="B11" t="s">
        <v>242</v>
      </c>
      <c r="C11" t="s">
        <v>244</v>
      </c>
      <c r="D11">
        <v>2019</v>
      </c>
      <c r="F11" s="5">
        <v>2000</v>
      </c>
      <c r="H11" t="s">
        <v>28</v>
      </c>
    </row>
    <row r="13" spans="1:10" x14ac:dyDescent="0.3">
      <c r="F13" s="3">
        <f>SUM(F6:F12)</f>
        <v>45001</v>
      </c>
    </row>
  </sheetData>
  <mergeCells count="2">
    <mergeCell ref="A1:I1"/>
    <mergeCell ref="A3:I3"/>
  </mergeCells>
  <pageMargins left="0.7" right="0.7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CB84B0-24B8-40F6-BB4B-5D37A762B051}">
  <sheetPr>
    <pageSetUpPr fitToPage="1"/>
  </sheetPr>
  <dimension ref="A1:I28"/>
  <sheetViews>
    <sheetView workbookViewId="0">
      <selection activeCell="A2" sqref="A2"/>
    </sheetView>
  </sheetViews>
  <sheetFormatPr defaultRowHeight="14.4" x14ac:dyDescent="0.3"/>
  <cols>
    <col min="1" max="1" width="4.77734375" customWidth="1"/>
    <col min="2" max="2" width="23.88671875" customWidth="1"/>
    <col min="3" max="3" width="21.109375" customWidth="1"/>
    <col min="4" max="10" width="17.6640625" customWidth="1"/>
  </cols>
  <sheetData>
    <row r="1" spans="1:9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2" spans="1:9" x14ac:dyDescent="0.3">
      <c r="H2" s="17"/>
      <c r="I2" s="17"/>
    </row>
    <row r="3" spans="1:9" x14ac:dyDescent="0.3">
      <c r="A3" s="26" t="s">
        <v>19</v>
      </c>
      <c r="B3" s="26"/>
      <c r="C3" s="26"/>
      <c r="D3" s="26"/>
      <c r="E3" s="26"/>
      <c r="F3" s="26"/>
      <c r="G3" s="26"/>
      <c r="H3" s="26"/>
      <c r="I3" s="26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20</v>
      </c>
      <c r="D6">
        <v>2018</v>
      </c>
      <c r="E6" s="2">
        <v>1000</v>
      </c>
      <c r="H6" t="s">
        <v>28</v>
      </c>
    </row>
    <row r="7" spans="1:9" x14ac:dyDescent="0.3">
      <c r="A7">
        <v>2</v>
      </c>
      <c r="B7" t="s">
        <v>118</v>
      </c>
      <c r="D7">
        <v>2009</v>
      </c>
      <c r="E7" s="2">
        <v>1000</v>
      </c>
      <c r="H7" t="s">
        <v>28</v>
      </c>
    </row>
    <row r="8" spans="1:9" x14ac:dyDescent="0.3">
      <c r="A8">
        <v>3</v>
      </c>
      <c r="B8" t="s">
        <v>119</v>
      </c>
      <c r="D8">
        <v>2019</v>
      </c>
      <c r="E8" s="2">
        <v>100</v>
      </c>
      <c r="H8" t="s">
        <v>28</v>
      </c>
    </row>
    <row r="9" spans="1:9" x14ac:dyDescent="0.3">
      <c r="A9">
        <v>4</v>
      </c>
      <c r="B9" t="s">
        <v>120</v>
      </c>
      <c r="D9">
        <v>2010</v>
      </c>
      <c r="E9" s="2">
        <v>65</v>
      </c>
      <c r="H9" t="s">
        <v>28</v>
      </c>
    </row>
    <row r="10" spans="1:9" x14ac:dyDescent="0.3">
      <c r="A10">
        <v>5</v>
      </c>
      <c r="B10" t="s">
        <v>121</v>
      </c>
      <c r="D10">
        <v>2012</v>
      </c>
      <c r="E10" s="2">
        <v>70</v>
      </c>
      <c r="H10" t="s">
        <v>28</v>
      </c>
    </row>
    <row r="11" spans="1:9" x14ac:dyDescent="0.3">
      <c r="A11">
        <v>6</v>
      </c>
      <c r="B11" t="s">
        <v>122</v>
      </c>
      <c r="D11">
        <v>2016</v>
      </c>
      <c r="E11" s="2">
        <v>100</v>
      </c>
      <c r="H11" t="s">
        <v>28</v>
      </c>
    </row>
    <row r="12" spans="1:9" x14ac:dyDescent="0.3">
      <c r="A12">
        <v>7</v>
      </c>
      <c r="B12" t="s">
        <v>123</v>
      </c>
      <c r="D12">
        <v>2015</v>
      </c>
      <c r="E12" s="2">
        <v>50</v>
      </c>
      <c r="H12" t="s">
        <v>28</v>
      </c>
    </row>
    <row r="13" spans="1:9" x14ac:dyDescent="0.3">
      <c r="A13">
        <v>8</v>
      </c>
      <c r="B13" t="s">
        <v>124</v>
      </c>
      <c r="D13">
        <v>2008</v>
      </c>
      <c r="E13" s="2">
        <v>100</v>
      </c>
      <c r="H13" t="s">
        <v>28</v>
      </c>
    </row>
    <row r="14" spans="1:9" x14ac:dyDescent="0.3">
      <c r="A14">
        <v>9</v>
      </c>
      <c r="B14" t="s">
        <v>125</v>
      </c>
      <c r="D14">
        <v>2009</v>
      </c>
      <c r="E14" s="2">
        <v>250</v>
      </c>
      <c r="H14" t="s">
        <v>28</v>
      </c>
    </row>
    <row r="15" spans="1:9" x14ac:dyDescent="0.3">
      <c r="A15">
        <v>10</v>
      </c>
      <c r="B15" t="s">
        <v>126</v>
      </c>
      <c r="D15">
        <v>2016</v>
      </c>
      <c r="E15" s="2">
        <v>150</v>
      </c>
      <c r="H15" t="s">
        <v>28</v>
      </c>
    </row>
    <row r="16" spans="1:9" x14ac:dyDescent="0.3">
      <c r="A16">
        <v>11</v>
      </c>
      <c r="B16" t="s">
        <v>127</v>
      </c>
      <c r="D16">
        <v>2019</v>
      </c>
      <c r="E16" s="2">
        <v>25</v>
      </c>
      <c r="H16" t="s">
        <v>28</v>
      </c>
    </row>
    <row r="17" spans="1:8" x14ac:dyDescent="0.3">
      <c r="A17">
        <v>12</v>
      </c>
      <c r="B17" t="s">
        <v>128</v>
      </c>
      <c r="D17">
        <v>2015</v>
      </c>
      <c r="E17" s="2">
        <v>75</v>
      </c>
      <c r="H17" t="s">
        <v>28</v>
      </c>
    </row>
    <row r="18" spans="1:8" x14ac:dyDescent="0.3">
      <c r="A18">
        <v>13</v>
      </c>
      <c r="B18" t="s">
        <v>129</v>
      </c>
      <c r="D18">
        <v>2015</v>
      </c>
      <c r="E18" s="2">
        <v>200</v>
      </c>
      <c r="H18" t="s">
        <v>28</v>
      </c>
    </row>
    <row r="19" spans="1:8" x14ac:dyDescent="0.3">
      <c r="A19">
        <v>14</v>
      </c>
      <c r="B19" t="s">
        <v>131</v>
      </c>
      <c r="C19" t="s">
        <v>132</v>
      </c>
      <c r="D19" t="s">
        <v>130</v>
      </c>
      <c r="E19" s="2">
        <v>200</v>
      </c>
      <c r="H19" t="s">
        <v>28</v>
      </c>
    </row>
    <row r="20" spans="1:8" x14ac:dyDescent="0.3">
      <c r="A20">
        <v>15</v>
      </c>
      <c r="B20" t="s">
        <v>131</v>
      </c>
      <c r="C20" t="s">
        <v>133</v>
      </c>
      <c r="D20">
        <v>2015</v>
      </c>
      <c r="E20" s="2">
        <v>100</v>
      </c>
      <c r="H20" t="s">
        <v>28</v>
      </c>
    </row>
    <row r="21" spans="1:8" x14ac:dyDescent="0.3">
      <c r="A21">
        <v>16</v>
      </c>
      <c r="B21" t="s">
        <v>131</v>
      </c>
      <c r="C21" t="s">
        <v>134</v>
      </c>
      <c r="D21">
        <v>2015</v>
      </c>
      <c r="E21" s="2">
        <v>100</v>
      </c>
      <c r="H21" t="s">
        <v>28</v>
      </c>
    </row>
    <row r="22" spans="1:8" x14ac:dyDescent="0.3">
      <c r="A22">
        <v>17</v>
      </c>
      <c r="B22" t="s">
        <v>131</v>
      </c>
      <c r="C22" t="s">
        <v>135</v>
      </c>
      <c r="D22">
        <v>2015</v>
      </c>
      <c r="E22" s="2">
        <v>100</v>
      </c>
      <c r="H22" t="s">
        <v>28</v>
      </c>
    </row>
    <row r="23" spans="1:8" x14ac:dyDescent="0.3">
      <c r="A23">
        <v>18</v>
      </c>
      <c r="B23" t="s">
        <v>136</v>
      </c>
      <c r="D23">
        <v>2009</v>
      </c>
      <c r="E23" s="2">
        <v>100</v>
      </c>
      <c r="H23" t="s">
        <v>28</v>
      </c>
    </row>
    <row r="24" spans="1:8" x14ac:dyDescent="0.3">
      <c r="A24">
        <v>19</v>
      </c>
      <c r="B24" t="s">
        <v>137</v>
      </c>
      <c r="D24">
        <v>2015</v>
      </c>
      <c r="E24" s="2">
        <v>50</v>
      </c>
      <c r="H24" t="s">
        <v>28</v>
      </c>
    </row>
    <row r="25" spans="1:8" x14ac:dyDescent="0.3">
      <c r="A25">
        <v>20</v>
      </c>
      <c r="B25" t="s">
        <v>138</v>
      </c>
      <c r="D25">
        <v>2018</v>
      </c>
      <c r="E25" s="5">
        <v>1000</v>
      </c>
      <c r="H25" t="s">
        <v>28</v>
      </c>
    </row>
    <row r="26" spans="1:8" x14ac:dyDescent="0.3">
      <c r="A26">
        <v>21</v>
      </c>
      <c r="B26" t="s">
        <v>141</v>
      </c>
      <c r="D26">
        <v>2012</v>
      </c>
      <c r="E26" s="5">
        <v>100</v>
      </c>
      <c r="H26" t="s">
        <v>28</v>
      </c>
    </row>
    <row r="27" spans="1:8" x14ac:dyDescent="0.3">
      <c r="E27" s="13"/>
    </row>
    <row r="28" spans="1:8" x14ac:dyDescent="0.3">
      <c r="E28" s="3">
        <f>SUM(E6:E26)</f>
        <v>4935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EBDF97-309A-4C1E-AC85-014E6618CAD2}">
  <sheetPr>
    <pageSetUpPr fitToPage="1"/>
  </sheetPr>
  <dimension ref="A1:I21"/>
  <sheetViews>
    <sheetView workbookViewId="0">
      <selection activeCell="A2" sqref="A2"/>
    </sheetView>
  </sheetViews>
  <sheetFormatPr defaultRowHeight="14.4" x14ac:dyDescent="0.3"/>
  <cols>
    <col min="1" max="1" width="4.77734375" customWidth="1"/>
    <col min="2" max="2" width="31.44140625" customWidth="1"/>
    <col min="3" max="9" width="17.77734375" customWidth="1"/>
  </cols>
  <sheetData>
    <row r="1" spans="1:9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3" spans="1:9" x14ac:dyDescent="0.3">
      <c r="A3" s="26" t="s">
        <v>145</v>
      </c>
      <c r="B3" s="26"/>
      <c r="C3" s="26"/>
      <c r="D3" s="26"/>
      <c r="E3" s="26"/>
      <c r="F3" s="26"/>
      <c r="G3" s="26"/>
      <c r="H3" s="26"/>
      <c r="I3" s="26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156</v>
      </c>
      <c r="C6" s="6" t="s">
        <v>157</v>
      </c>
      <c r="D6" s="17" t="s">
        <v>234</v>
      </c>
      <c r="F6" s="5">
        <v>1000</v>
      </c>
      <c r="H6" t="s">
        <v>28</v>
      </c>
    </row>
    <row r="7" spans="1:9" x14ac:dyDescent="0.3">
      <c r="A7">
        <v>2</v>
      </c>
      <c r="B7" t="s">
        <v>149</v>
      </c>
      <c r="C7" s="6" t="s">
        <v>152</v>
      </c>
      <c r="D7" s="17" t="s">
        <v>234</v>
      </c>
      <c r="F7" s="5">
        <v>4000</v>
      </c>
      <c r="H7" t="s">
        <v>28</v>
      </c>
    </row>
    <row r="8" spans="1:9" x14ac:dyDescent="0.3">
      <c r="A8">
        <v>3</v>
      </c>
      <c r="B8" t="s">
        <v>160</v>
      </c>
      <c r="C8" s="6" t="s">
        <v>161</v>
      </c>
      <c r="D8" s="17" t="s">
        <v>234</v>
      </c>
      <c r="F8" s="5">
        <v>1000</v>
      </c>
      <c r="H8" t="s">
        <v>28</v>
      </c>
    </row>
    <row r="9" spans="1:9" x14ac:dyDescent="0.3">
      <c r="A9">
        <v>4</v>
      </c>
      <c r="B9" t="s">
        <v>158</v>
      </c>
      <c r="C9" s="6" t="s">
        <v>159</v>
      </c>
      <c r="D9">
        <v>2012</v>
      </c>
      <c r="F9" s="5">
        <v>6300</v>
      </c>
      <c r="H9" t="s">
        <v>28</v>
      </c>
    </row>
    <row r="10" spans="1:9" x14ac:dyDescent="0.3">
      <c r="A10">
        <v>5</v>
      </c>
      <c r="B10" t="s">
        <v>147</v>
      </c>
      <c r="C10" s="6" t="s">
        <v>245</v>
      </c>
      <c r="D10" s="17" t="s">
        <v>234</v>
      </c>
      <c r="F10" s="5">
        <v>7500</v>
      </c>
      <c r="H10" t="s">
        <v>28</v>
      </c>
    </row>
    <row r="11" spans="1:9" x14ac:dyDescent="0.3">
      <c r="A11">
        <v>6</v>
      </c>
      <c r="B11" t="s">
        <v>154</v>
      </c>
      <c r="C11" s="6" t="s">
        <v>148</v>
      </c>
      <c r="D11" s="17" t="s">
        <v>234</v>
      </c>
      <c r="F11" s="5">
        <v>2500</v>
      </c>
      <c r="H11" t="s">
        <v>28</v>
      </c>
    </row>
    <row r="12" spans="1:9" x14ac:dyDescent="0.3">
      <c r="A12">
        <v>7</v>
      </c>
      <c r="B12" t="s">
        <v>153</v>
      </c>
      <c r="C12" s="6" t="s">
        <v>150</v>
      </c>
      <c r="D12" s="17" t="s">
        <v>234</v>
      </c>
      <c r="F12" s="5">
        <v>2500</v>
      </c>
      <c r="H12" t="s">
        <v>28</v>
      </c>
    </row>
    <row r="13" spans="1:9" x14ac:dyDescent="0.3">
      <c r="A13">
        <v>8</v>
      </c>
      <c r="B13" t="s">
        <v>155</v>
      </c>
      <c r="C13" s="6" t="s">
        <v>151</v>
      </c>
      <c r="D13">
        <v>2015</v>
      </c>
      <c r="F13" s="5">
        <v>3500</v>
      </c>
      <c r="H13" t="s">
        <v>28</v>
      </c>
    </row>
    <row r="14" spans="1:9" x14ac:dyDescent="0.3">
      <c r="A14">
        <v>9</v>
      </c>
      <c r="B14" t="s">
        <v>162</v>
      </c>
      <c r="C14" s="6" t="s">
        <v>163</v>
      </c>
      <c r="D14">
        <v>2019</v>
      </c>
      <c r="E14" s="5">
        <v>3950</v>
      </c>
      <c r="H14" t="s">
        <v>28</v>
      </c>
    </row>
    <row r="15" spans="1:9" x14ac:dyDescent="0.3">
      <c r="A15">
        <v>10</v>
      </c>
      <c r="B15" t="s">
        <v>246</v>
      </c>
      <c r="C15" s="6" t="s">
        <v>247</v>
      </c>
      <c r="D15" s="17" t="s">
        <v>234</v>
      </c>
      <c r="E15" s="5"/>
      <c r="F15" s="5">
        <v>1000</v>
      </c>
      <c r="H15" t="s">
        <v>28</v>
      </c>
    </row>
    <row r="16" spans="1:9" x14ac:dyDescent="0.3">
      <c r="A16">
        <v>11</v>
      </c>
      <c r="B16" t="s">
        <v>246</v>
      </c>
      <c r="C16" s="6" t="s">
        <v>211</v>
      </c>
      <c r="D16" s="17" t="s">
        <v>234</v>
      </c>
      <c r="E16" s="5"/>
      <c r="F16" s="5">
        <v>1000</v>
      </c>
      <c r="H16" t="s">
        <v>28</v>
      </c>
    </row>
    <row r="17" spans="1:8" x14ac:dyDescent="0.3">
      <c r="A17">
        <v>12</v>
      </c>
      <c r="B17" t="s">
        <v>162</v>
      </c>
      <c r="C17" s="6" t="s">
        <v>284</v>
      </c>
      <c r="D17" s="17" t="s">
        <v>67</v>
      </c>
      <c r="E17" s="5">
        <v>3000</v>
      </c>
      <c r="F17" s="5"/>
      <c r="H17" t="s">
        <v>28</v>
      </c>
    </row>
    <row r="19" spans="1:8" x14ac:dyDescent="0.3">
      <c r="E19" s="8">
        <f>SUM(E6:E18)</f>
        <v>6950</v>
      </c>
      <c r="F19" s="8">
        <f>SUM(F6:F18)</f>
        <v>30300</v>
      </c>
    </row>
    <row r="21" spans="1:8" ht="15" thickBot="1" x14ac:dyDescent="0.35">
      <c r="F21" s="15">
        <f>SUM(E19:G19)</f>
        <v>37250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1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F20F81-20ED-47FD-805D-8E47A8B1A50D}">
  <sheetPr>
    <pageSetUpPr fitToPage="1"/>
  </sheetPr>
  <dimension ref="A1:J45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26.6640625" customWidth="1"/>
    <col min="3" max="10" width="17.77734375" customWidth="1"/>
  </cols>
  <sheetData>
    <row r="1" spans="1:10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4"/>
    </row>
    <row r="3" spans="1:10" x14ac:dyDescent="0.3">
      <c r="A3" s="26" t="s">
        <v>240</v>
      </c>
      <c r="B3" s="26"/>
      <c r="C3" s="26"/>
      <c r="D3" s="26"/>
      <c r="E3" s="26"/>
      <c r="F3" s="26"/>
      <c r="G3" s="26"/>
      <c r="H3" s="26"/>
      <c r="I3" s="26"/>
      <c r="J3" s="4"/>
    </row>
    <row r="5" spans="1:10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10" x14ac:dyDescent="0.3">
      <c r="A6">
        <v>1</v>
      </c>
      <c r="B6" t="s">
        <v>193</v>
      </c>
      <c r="C6" t="s">
        <v>175</v>
      </c>
      <c r="D6" s="17">
        <v>2016</v>
      </c>
      <c r="F6" s="7">
        <v>3775</v>
      </c>
      <c r="H6" t="s">
        <v>28</v>
      </c>
    </row>
    <row r="7" spans="1:10" x14ac:dyDescent="0.3">
      <c r="A7">
        <v>2</v>
      </c>
      <c r="B7" t="s">
        <v>193</v>
      </c>
      <c r="C7" t="s">
        <v>182</v>
      </c>
      <c r="D7" s="17">
        <v>2016</v>
      </c>
      <c r="F7" s="7">
        <v>3775</v>
      </c>
      <c r="H7" t="s">
        <v>28</v>
      </c>
    </row>
    <row r="8" spans="1:10" x14ac:dyDescent="0.3">
      <c r="A8">
        <v>3</v>
      </c>
      <c r="B8" t="s">
        <v>193</v>
      </c>
      <c r="C8" t="s">
        <v>183</v>
      </c>
      <c r="D8" s="17">
        <v>2016</v>
      </c>
      <c r="F8" s="7">
        <v>3775</v>
      </c>
      <c r="H8" t="s">
        <v>28</v>
      </c>
    </row>
    <row r="9" spans="1:10" x14ac:dyDescent="0.3">
      <c r="A9">
        <v>4</v>
      </c>
      <c r="B9" t="s">
        <v>193</v>
      </c>
      <c r="C9" t="s">
        <v>184</v>
      </c>
      <c r="D9" s="17">
        <v>2016</v>
      </c>
      <c r="F9" s="7">
        <v>3775</v>
      </c>
      <c r="H9" t="s">
        <v>28</v>
      </c>
    </row>
    <row r="10" spans="1:10" x14ac:dyDescent="0.3">
      <c r="A10">
        <v>5</v>
      </c>
      <c r="B10" t="s">
        <v>196</v>
      </c>
      <c r="C10" t="s">
        <v>185</v>
      </c>
      <c r="D10" s="17">
        <v>2016</v>
      </c>
      <c r="F10" s="7">
        <v>3775</v>
      </c>
      <c r="H10" t="s">
        <v>28</v>
      </c>
    </row>
    <row r="11" spans="1:10" x14ac:dyDescent="0.3">
      <c r="A11">
        <v>6</v>
      </c>
      <c r="B11" t="s">
        <v>136</v>
      </c>
      <c r="C11" t="s">
        <v>186</v>
      </c>
      <c r="D11" s="17">
        <v>2016</v>
      </c>
      <c r="F11" s="7">
        <v>3775</v>
      </c>
      <c r="H11" t="s">
        <v>28</v>
      </c>
    </row>
    <row r="12" spans="1:10" x14ac:dyDescent="0.3">
      <c r="A12">
        <v>7</v>
      </c>
      <c r="B12" t="s">
        <v>202</v>
      </c>
      <c r="C12" t="s">
        <v>187</v>
      </c>
      <c r="D12" s="17">
        <v>2016</v>
      </c>
      <c r="F12" s="7">
        <v>3775</v>
      </c>
      <c r="H12" t="s">
        <v>28</v>
      </c>
    </row>
    <row r="13" spans="1:10" x14ac:dyDescent="0.3">
      <c r="A13">
        <v>8</v>
      </c>
      <c r="B13" t="s">
        <v>206</v>
      </c>
      <c r="C13" t="s">
        <v>188</v>
      </c>
      <c r="D13" s="17">
        <v>2016</v>
      </c>
      <c r="F13" s="7">
        <v>3775</v>
      </c>
      <c r="H13" t="s">
        <v>28</v>
      </c>
    </row>
    <row r="14" spans="1:10" x14ac:dyDescent="0.3">
      <c r="A14">
        <v>9</v>
      </c>
      <c r="B14" t="s">
        <v>195</v>
      </c>
      <c r="C14" t="s">
        <v>176</v>
      </c>
      <c r="D14" s="17">
        <v>2016</v>
      </c>
      <c r="F14" s="7">
        <v>3775</v>
      </c>
      <c r="H14" t="s">
        <v>28</v>
      </c>
    </row>
    <row r="15" spans="1:10" x14ac:dyDescent="0.3">
      <c r="A15">
        <v>10</v>
      </c>
      <c r="B15" t="s">
        <v>204</v>
      </c>
      <c r="C15" t="s">
        <v>177</v>
      </c>
      <c r="D15" s="17">
        <v>2016</v>
      </c>
      <c r="F15" s="7">
        <v>3775</v>
      </c>
      <c r="H15" t="s">
        <v>28</v>
      </c>
    </row>
    <row r="16" spans="1:10" x14ac:dyDescent="0.3">
      <c r="A16">
        <v>11</v>
      </c>
      <c r="B16" t="s">
        <v>194</v>
      </c>
      <c r="C16" t="s">
        <v>174</v>
      </c>
      <c r="D16" s="17">
        <v>2016</v>
      </c>
      <c r="F16" s="7">
        <v>3775</v>
      </c>
      <c r="H16" t="s">
        <v>28</v>
      </c>
    </row>
    <row r="17" spans="1:10" x14ac:dyDescent="0.3">
      <c r="A17">
        <v>12</v>
      </c>
      <c r="B17" t="s">
        <v>205</v>
      </c>
      <c r="C17" t="s">
        <v>178</v>
      </c>
      <c r="D17" s="17">
        <v>2016</v>
      </c>
      <c r="F17" s="7">
        <v>3775</v>
      </c>
      <c r="H17" t="s">
        <v>28</v>
      </c>
    </row>
    <row r="18" spans="1:10" x14ac:dyDescent="0.3">
      <c r="A18">
        <v>13</v>
      </c>
      <c r="B18" t="s">
        <v>199</v>
      </c>
      <c r="C18" t="s">
        <v>179</v>
      </c>
      <c r="D18" s="17">
        <v>2016</v>
      </c>
      <c r="F18" s="7">
        <v>3775</v>
      </c>
      <c r="H18" t="s">
        <v>28</v>
      </c>
      <c r="J18" s="5"/>
    </row>
    <row r="19" spans="1:10" x14ac:dyDescent="0.3">
      <c r="A19">
        <v>14</v>
      </c>
      <c r="B19" t="s">
        <v>198</v>
      </c>
      <c r="C19" t="s">
        <v>180</v>
      </c>
      <c r="D19" s="17">
        <v>2016</v>
      </c>
      <c r="F19" s="7">
        <v>3775</v>
      </c>
      <c r="H19" t="s">
        <v>28</v>
      </c>
    </row>
    <row r="20" spans="1:10" x14ac:dyDescent="0.3">
      <c r="A20">
        <v>15</v>
      </c>
      <c r="B20" t="s">
        <v>197</v>
      </c>
      <c r="C20" t="s">
        <v>181</v>
      </c>
      <c r="D20" s="17">
        <v>2016</v>
      </c>
      <c r="F20" s="7">
        <v>3775</v>
      </c>
      <c r="H20" t="s">
        <v>28</v>
      </c>
    </row>
    <row r="21" spans="1:10" x14ac:dyDescent="0.3">
      <c r="A21">
        <v>16</v>
      </c>
      <c r="B21" t="s">
        <v>270</v>
      </c>
      <c r="C21" t="s">
        <v>181</v>
      </c>
      <c r="D21" s="17">
        <v>2016</v>
      </c>
      <c r="F21" s="7">
        <v>3775</v>
      </c>
      <c r="H21" t="s">
        <v>28</v>
      </c>
    </row>
    <row r="22" spans="1:10" x14ac:dyDescent="0.3">
      <c r="A22">
        <v>17</v>
      </c>
      <c r="B22" t="s">
        <v>203</v>
      </c>
      <c r="C22" t="s">
        <v>189</v>
      </c>
      <c r="D22" s="17">
        <v>2016</v>
      </c>
      <c r="F22" s="7">
        <v>3775</v>
      </c>
      <c r="H22" t="s">
        <v>28</v>
      </c>
    </row>
    <row r="23" spans="1:10" x14ac:dyDescent="0.3">
      <c r="A23">
        <v>18</v>
      </c>
      <c r="B23" t="s">
        <v>197</v>
      </c>
      <c r="C23" t="s">
        <v>190</v>
      </c>
      <c r="D23" s="17">
        <v>2016</v>
      </c>
      <c r="F23" s="7">
        <v>3775</v>
      </c>
      <c r="H23" t="s">
        <v>28</v>
      </c>
    </row>
    <row r="24" spans="1:10" x14ac:dyDescent="0.3">
      <c r="A24">
        <v>19</v>
      </c>
      <c r="B24" t="s">
        <v>201</v>
      </c>
      <c r="C24" t="s">
        <v>191</v>
      </c>
      <c r="D24" s="17">
        <v>2016</v>
      </c>
      <c r="F24" s="7">
        <v>3775</v>
      </c>
      <c r="H24" t="s">
        <v>28</v>
      </c>
    </row>
    <row r="25" spans="1:10" x14ac:dyDescent="0.3">
      <c r="A25">
        <v>20</v>
      </c>
      <c r="B25" t="s">
        <v>200</v>
      </c>
      <c r="C25" t="s">
        <v>192</v>
      </c>
      <c r="D25" s="17">
        <v>2016</v>
      </c>
      <c r="F25" s="7">
        <v>3775</v>
      </c>
      <c r="H25" t="s">
        <v>28</v>
      </c>
    </row>
    <row r="26" spans="1:10" x14ac:dyDescent="0.3">
      <c r="A26">
        <v>21</v>
      </c>
      <c r="B26" t="s">
        <v>207</v>
      </c>
      <c r="D26" s="17">
        <v>2016</v>
      </c>
      <c r="E26" s="7">
        <v>3000</v>
      </c>
      <c r="H26" t="s">
        <v>28</v>
      </c>
    </row>
    <row r="27" spans="1:10" x14ac:dyDescent="0.3">
      <c r="E27" s="7"/>
    </row>
    <row r="28" spans="1:10" x14ac:dyDescent="0.3">
      <c r="E28" s="11">
        <f>SUM(E6:E27)</f>
        <v>3000</v>
      </c>
      <c r="F28" s="11">
        <f>SUM(F6:F27)</f>
        <v>75500</v>
      </c>
    </row>
    <row r="29" spans="1:10" x14ac:dyDescent="0.3">
      <c r="E29" s="7"/>
      <c r="F29" s="7"/>
    </row>
    <row r="30" spans="1:10" x14ac:dyDescent="0.3">
      <c r="E30" s="7"/>
      <c r="F30" s="11">
        <f>SUM(E28:F28)</f>
        <v>78500</v>
      </c>
    </row>
    <row r="31" spans="1:10" x14ac:dyDescent="0.3">
      <c r="E31" s="7"/>
      <c r="F31" s="7"/>
    </row>
    <row r="32" spans="1:10" x14ac:dyDescent="0.3">
      <c r="E32" s="7"/>
      <c r="F32" s="7"/>
    </row>
    <row r="33" spans="1:6" x14ac:dyDescent="0.3">
      <c r="A33" t="s">
        <v>208</v>
      </c>
      <c r="E33" s="7"/>
      <c r="F33" s="7"/>
    </row>
    <row r="34" spans="1:6" x14ac:dyDescent="0.3">
      <c r="A34" t="s">
        <v>209</v>
      </c>
      <c r="E34" s="7"/>
      <c r="F34" s="7"/>
    </row>
    <row r="35" spans="1:6" x14ac:dyDescent="0.3">
      <c r="E35" s="7"/>
      <c r="F35" s="7"/>
    </row>
    <row r="36" spans="1:6" x14ac:dyDescent="0.3">
      <c r="E36" s="7"/>
      <c r="F36" s="7"/>
    </row>
    <row r="37" spans="1:6" x14ac:dyDescent="0.3">
      <c r="E37" s="7"/>
      <c r="F37" s="7"/>
    </row>
    <row r="38" spans="1:6" x14ac:dyDescent="0.3">
      <c r="E38" s="7"/>
      <c r="F38" s="7"/>
    </row>
    <row r="39" spans="1:6" x14ac:dyDescent="0.3">
      <c r="E39" s="7"/>
      <c r="F39" s="7"/>
    </row>
    <row r="40" spans="1:6" x14ac:dyDescent="0.3">
      <c r="E40" s="7"/>
      <c r="F40" s="7"/>
    </row>
    <row r="41" spans="1:6" x14ac:dyDescent="0.3">
      <c r="E41" s="7"/>
      <c r="F41" s="7"/>
    </row>
    <row r="42" spans="1:6" x14ac:dyDescent="0.3">
      <c r="E42" s="7"/>
      <c r="F42" s="7"/>
    </row>
    <row r="43" spans="1:6" x14ac:dyDescent="0.3">
      <c r="E43" s="7"/>
      <c r="F43" s="7"/>
    </row>
    <row r="44" spans="1:6" x14ac:dyDescent="0.3">
      <c r="F44" s="7"/>
    </row>
    <row r="45" spans="1:6" x14ac:dyDescent="0.3">
      <c r="F45" s="7"/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8DDD0F-4370-48C1-9B03-63841B74E9FD}">
  <sheetPr>
    <pageSetUpPr fitToPage="1"/>
  </sheetPr>
  <dimension ref="A1:K26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24.5546875" customWidth="1"/>
    <col min="3" max="9" width="17.77734375" customWidth="1"/>
    <col min="10" max="10" width="3.77734375" customWidth="1"/>
    <col min="11" max="11" width="4.5546875" customWidth="1"/>
  </cols>
  <sheetData>
    <row r="1" spans="1:11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4"/>
    </row>
    <row r="3" spans="1:11" x14ac:dyDescent="0.3">
      <c r="A3" s="26" t="s">
        <v>241</v>
      </c>
      <c r="B3" s="26"/>
      <c r="C3" s="26"/>
      <c r="D3" s="26"/>
      <c r="E3" s="26"/>
      <c r="F3" s="26"/>
      <c r="G3" s="26"/>
      <c r="H3" s="26"/>
      <c r="I3" s="26"/>
      <c r="J3" s="4"/>
    </row>
    <row r="5" spans="1:11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K5" t="s">
        <v>286</v>
      </c>
    </row>
    <row r="6" spans="1:11" x14ac:dyDescent="0.3">
      <c r="A6">
        <v>1</v>
      </c>
      <c r="B6" t="s">
        <v>205</v>
      </c>
      <c r="C6" t="s">
        <v>210</v>
      </c>
      <c r="D6" s="17" t="s">
        <v>234</v>
      </c>
      <c r="F6" s="7">
        <v>5000</v>
      </c>
      <c r="H6" t="s">
        <v>28</v>
      </c>
      <c r="K6" t="s">
        <v>287</v>
      </c>
    </row>
    <row r="7" spans="1:11" x14ac:dyDescent="0.3">
      <c r="A7">
        <v>2</v>
      </c>
      <c r="B7" t="s">
        <v>194</v>
      </c>
      <c r="C7" t="s">
        <v>211</v>
      </c>
      <c r="D7" s="17" t="s">
        <v>234</v>
      </c>
      <c r="F7" s="7">
        <v>5000</v>
      </c>
      <c r="H7" t="s">
        <v>28</v>
      </c>
      <c r="K7" t="s">
        <v>287</v>
      </c>
    </row>
    <row r="8" spans="1:11" x14ac:dyDescent="0.3">
      <c r="A8">
        <v>3</v>
      </c>
      <c r="B8" t="s">
        <v>285</v>
      </c>
      <c r="C8" t="s">
        <v>212</v>
      </c>
      <c r="D8" s="17" t="s">
        <v>234</v>
      </c>
      <c r="F8" s="7">
        <v>5000</v>
      </c>
      <c r="H8" t="s">
        <v>28</v>
      </c>
      <c r="K8" t="s">
        <v>287</v>
      </c>
    </row>
    <row r="9" spans="1:11" x14ac:dyDescent="0.3">
      <c r="A9">
        <v>4</v>
      </c>
      <c r="B9" t="s">
        <v>193</v>
      </c>
      <c r="C9" t="s">
        <v>213</v>
      </c>
      <c r="D9" s="17" t="s">
        <v>234</v>
      </c>
      <c r="F9" s="7">
        <v>1000</v>
      </c>
      <c r="H9" t="s">
        <v>28</v>
      </c>
    </row>
    <row r="10" spans="1:11" x14ac:dyDescent="0.3">
      <c r="A10">
        <v>5</v>
      </c>
      <c r="B10" t="s">
        <v>193</v>
      </c>
      <c r="C10" t="s">
        <v>214</v>
      </c>
      <c r="D10" s="17" t="s">
        <v>234</v>
      </c>
      <c r="F10" s="7">
        <v>1000</v>
      </c>
      <c r="H10" t="s">
        <v>28</v>
      </c>
    </row>
    <row r="11" spans="1:11" x14ac:dyDescent="0.3">
      <c r="A11">
        <v>6</v>
      </c>
      <c r="B11" t="s">
        <v>219</v>
      </c>
      <c r="C11" t="s">
        <v>215</v>
      </c>
      <c r="D11" s="17" t="s">
        <v>234</v>
      </c>
      <c r="F11" s="7">
        <v>6000</v>
      </c>
      <c r="H11" t="s">
        <v>28</v>
      </c>
      <c r="K11" t="s">
        <v>287</v>
      </c>
    </row>
    <row r="12" spans="1:11" x14ac:dyDescent="0.3">
      <c r="A12">
        <v>7</v>
      </c>
      <c r="B12" t="s">
        <v>226</v>
      </c>
      <c r="C12" t="s">
        <v>216</v>
      </c>
      <c r="D12" s="17" t="s">
        <v>234</v>
      </c>
      <c r="F12" s="7">
        <v>3500</v>
      </c>
      <c r="H12" t="s">
        <v>28</v>
      </c>
      <c r="K12" t="s">
        <v>288</v>
      </c>
    </row>
    <row r="13" spans="1:11" x14ac:dyDescent="0.3">
      <c r="A13">
        <v>8</v>
      </c>
      <c r="B13" t="s">
        <v>160</v>
      </c>
      <c r="C13" t="s">
        <v>217</v>
      </c>
      <c r="D13" s="17" t="s">
        <v>234</v>
      </c>
      <c r="F13" s="7">
        <v>1000</v>
      </c>
      <c r="H13" t="s">
        <v>28</v>
      </c>
    </row>
    <row r="14" spans="1:11" x14ac:dyDescent="0.3">
      <c r="A14">
        <v>9</v>
      </c>
      <c r="B14" t="s">
        <v>193</v>
      </c>
      <c r="C14" t="s">
        <v>218</v>
      </c>
      <c r="D14" s="17" t="s">
        <v>234</v>
      </c>
      <c r="F14" s="7">
        <v>1000</v>
      </c>
      <c r="H14" t="s">
        <v>28</v>
      </c>
    </row>
    <row r="15" spans="1:11" x14ac:dyDescent="0.3">
      <c r="A15">
        <v>10</v>
      </c>
      <c r="B15" t="s">
        <v>227</v>
      </c>
      <c r="C15" t="s">
        <v>220</v>
      </c>
      <c r="D15" s="17" t="s">
        <v>234</v>
      </c>
      <c r="F15" s="7">
        <v>2500</v>
      </c>
      <c r="H15" t="s">
        <v>28</v>
      </c>
      <c r="K15" t="s">
        <v>289</v>
      </c>
    </row>
    <row r="16" spans="1:11" x14ac:dyDescent="0.3">
      <c r="A16">
        <v>11</v>
      </c>
      <c r="B16" t="s">
        <v>228</v>
      </c>
      <c r="C16" t="s">
        <v>221</v>
      </c>
      <c r="D16" s="17" t="s">
        <v>234</v>
      </c>
      <c r="F16" s="7">
        <v>2500</v>
      </c>
      <c r="H16" t="s">
        <v>28</v>
      </c>
      <c r="K16" t="s">
        <v>289</v>
      </c>
    </row>
    <row r="17" spans="1:11" x14ac:dyDescent="0.3">
      <c r="A17">
        <v>12</v>
      </c>
      <c r="B17" t="s">
        <v>233</v>
      </c>
      <c r="C17" t="s">
        <v>222</v>
      </c>
      <c r="D17" s="17" t="s">
        <v>234</v>
      </c>
      <c r="F17" s="7">
        <v>18575</v>
      </c>
      <c r="H17" t="s">
        <v>28</v>
      </c>
      <c r="K17" t="s">
        <v>289</v>
      </c>
    </row>
    <row r="18" spans="1:11" x14ac:dyDescent="0.3">
      <c r="A18">
        <v>13</v>
      </c>
      <c r="B18" t="s">
        <v>291</v>
      </c>
      <c r="C18" t="s">
        <v>223</v>
      </c>
      <c r="D18" s="17" t="s">
        <v>234</v>
      </c>
      <c r="F18" s="7">
        <v>2000</v>
      </c>
      <c r="H18" t="s">
        <v>28</v>
      </c>
      <c r="K18" t="s">
        <v>289</v>
      </c>
    </row>
    <row r="19" spans="1:11" x14ac:dyDescent="0.3">
      <c r="A19">
        <v>14</v>
      </c>
      <c r="B19" t="s">
        <v>232</v>
      </c>
      <c r="C19" t="s">
        <v>224</v>
      </c>
      <c r="D19" s="17" t="s">
        <v>234</v>
      </c>
      <c r="F19" s="7">
        <v>2000</v>
      </c>
      <c r="H19" t="s">
        <v>28</v>
      </c>
      <c r="K19" t="s">
        <v>289</v>
      </c>
    </row>
    <row r="20" spans="1:11" x14ac:dyDescent="0.3">
      <c r="A20">
        <v>15</v>
      </c>
      <c r="B20" t="s">
        <v>292</v>
      </c>
      <c r="C20" t="s">
        <v>225</v>
      </c>
      <c r="D20" s="17" t="s">
        <v>234</v>
      </c>
      <c r="F20" s="7">
        <v>6000</v>
      </c>
      <c r="H20" t="s">
        <v>28</v>
      </c>
      <c r="K20" t="s">
        <v>289</v>
      </c>
    </row>
    <row r="21" spans="1:11" x14ac:dyDescent="0.3">
      <c r="A21">
        <v>16</v>
      </c>
      <c r="B21" t="s">
        <v>231</v>
      </c>
      <c r="C21" t="s">
        <v>229</v>
      </c>
      <c r="D21" s="17" t="s">
        <v>234</v>
      </c>
      <c r="F21" s="7">
        <v>2000</v>
      </c>
      <c r="H21" t="s">
        <v>28</v>
      </c>
      <c r="K21" t="s">
        <v>289</v>
      </c>
    </row>
    <row r="22" spans="1:11" x14ac:dyDescent="0.3">
      <c r="A22">
        <v>17</v>
      </c>
      <c r="B22" t="s">
        <v>194</v>
      </c>
      <c r="C22" s="17" t="s">
        <v>230</v>
      </c>
      <c r="D22" s="17" t="s">
        <v>234</v>
      </c>
      <c r="F22" s="7">
        <v>4000</v>
      </c>
      <c r="H22" t="s">
        <v>28</v>
      </c>
      <c r="K22" t="s">
        <v>288</v>
      </c>
    </row>
    <row r="23" spans="1:11" x14ac:dyDescent="0.3">
      <c r="A23">
        <v>18</v>
      </c>
      <c r="B23" t="s">
        <v>235</v>
      </c>
      <c r="D23" s="17" t="s">
        <v>234</v>
      </c>
      <c r="F23" s="7">
        <v>6000</v>
      </c>
      <c r="H23" t="s">
        <v>28</v>
      </c>
    </row>
    <row r="24" spans="1:11" x14ac:dyDescent="0.3">
      <c r="A24">
        <v>19</v>
      </c>
      <c r="B24" t="s">
        <v>290</v>
      </c>
      <c r="D24" s="17" t="s">
        <v>234</v>
      </c>
      <c r="F24" s="7">
        <v>6000</v>
      </c>
      <c r="H24" t="s">
        <v>28</v>
      </c>
    </row>
    <row r="26" spans="1:11" x14ac:dyDescent="0.3">
      <c r="F26" s="11">
        <f>SUM(F6:F25)</f>
        <v>80075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8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FD8574-44FF-4E83-8B9B-F47D0D7D5138}">
  <sheetPr>
    <pageSetUpPr fitToPage="1"/>
  </sheetPr>
  <dimension ref="A1:I49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2" width="17.77734375" customWidth="1"/>
    <col min="3" max="3" width="18.44140625" customWidth="1"/>
    <col min="4" max="9" width="17.77734375" customWidth="1"/>
  </cols>
  <sheetData>
    <row r="1" spans="1:9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3" spans="1:9" x14ac:dyDescent="0.3">
      <c r="A3" s="26" t="s">
        <v>237</v>
      </c>
      <c r="B3" s="26"/>
      <c r="C3" s="26"/>
      <c r="D3" s="26"/>
      <c r="E3" s="26"/>
      <c r="F3" s="26"/>
      <c r="G3" s="26"/>
      <c r="H3" s="26"/>
      <c r="I3" s="26"/>
    </row>
    <row r="5" spans="1:9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238</v>
      </c>
      <c r="C6" t="s">
        <v>367</v>
      </c>
      <c r="F6" s="5">
        <v>1500</v>
      </c>
      <c r="H6" t="s">
        <v>28</v>
      </c>
    </row>
    <row r="7" spans="1:9" x14ac:dyDescent="0.3">
      <c r="A7">
        <v>2</v>
      </c>
      <c r="B7" t="s">
        <v>317</v>
      </c>
      <c r="F7" s="5">
        <v>200</v>
      </c>
      <c r="H7" t="s">
        <v>28</v>
      </c>
    </row>
    <row r="8" spans="1:9" x14ac:dyDescent="0.3">
      <c r="A8">
        <v>3</v>
      </c>
      <c r="B8" t="s">
        <v>318</v>
      </c>
      <c r="F8" s="5">
        <v>50</v>
      </c>
      <c r="H8" t="s">
        <v>28</v>
      </c>
    </row>
    <row r="9" spans="1:9" x14ac:dyDescent="0.3">
      <c r="A9">
        <v>4</v>
      </c>
      <c r="B9" t="s">
        <v>318</v>
      </c>
      <c r="F9" s="5">
        <v>50</v>
      </c>
      <c r="H9" t="s">
        <v>28</v>
      </c>
    </row>
    <row r="10" spans="1:9" x14ac:dyDescent="0.3">
      <c r="A10">
        <v>5</v>
      </c>
      <c r="B10" t="s">
        <v>319</v>
      </c>
      <c r="F10" s="5">
        <v>10</v>
      </c>
      <c r="H10" t="s">
        <v>28</v>
      </c>
    </row>
    <row r="11" spans="1:9" x14ac:dyDescent="0.3">
      <c r="A11">
        <v>6</v>
      </c>
      <c r="B11" t="s">
        <v>319</v>
      </c>
      <c r="F11" s="5">
        <v>10</v>
      </c>
      <c r="H11" t="s">
        <v>28</v>
      </c>
    </row>
    <row r="12" spans="1:9" x14ac:dyDescent="0.3">
      <c r="A12">
        <v>7</v>
      </c>
      <c r="B12" t="s">
        <v>319</v>
      </c>
      <c r="F12" s="5">
        <v>10</v>
      </c>
      <c r="H12" t="s">
        <v>28</v>
      </c>
    </row>
    <row r="13" spans="1:9" x14ac:dyDescent="0.3">
      <c r="A13">
        <v>8</v>
      </c>
      <c r="B13" t="s">
        <v>319</v>
      </c>
      <c r="F13" s="5">
        <v>10</v>
      </c>
      <c r="H13" t="s">
        <v>28</v>
      </c>
    </row>
    <row r="14" spans="1:9" x14ac:dyDescent="0.3">
      <c r="A14">
        <v>9</v>
      </c>
      <c r="B14" t="s">
        <v>319</v>
      </c>
      <c r="F14" s="5">
        <v>10</v>
      </c>
      <c r="H14" t="s">
        <v>28</v>
      </c>
    </row>
    <row r="15" spans="1:9" x14ac:dyDescent="0.3">
      <c r="A15">
        <v>10</v>
      </c>
      <c r="B15" t="s">
        <v>319</v>
      </c>
      <c r="F15" s="5">
        <v>10</v>
      </c>
      <c r="H15" t="s">
        <v>28</v>
      </c>
    </row>
    <row r="16" spans="1:9" x14ac:dyDescent="0.3">
      <c r="A16">
        <v>11</v>
      </c>
      <c r="B16" t="s">
        <v>321</v>
      </c>
      <c r="F16" s="5">
        <v>200</v>
      </c>
      <c r="H16" t="s">
        <v>28</v>
      </c>
    </row>
    <row r="17" spans="1:8" x14ac:dyDescent="0.3">
      <c r="A17">
        <v>12</v>
      </c>
      <c r="B17" t="s">
        <v>324</v>
      </c>
      <c r="F17" s="5">
        <v>300</v>
      </c>
      <c r="H17" t="s">
        <v>28</v>
      </c>
    </row>
    <row r="18" spans="1:8" x14ac:dyDescent="0.3">
      <c r="A18">
        <v>13</v>
      </c>
      <c r="B18" t="s">
        <v>344</v>
      </c>
      <c r="F18" s="5">
        <v>75</v>
      </c>
      <c r="H18" t="s">
        <v>28</v>
      </c>
    </row>
    <row r="19" spans="1:8" x14ac:dyDescent="0.3">
      <c r="A19">
        <v>14</v>
      </c>
      <c r="B19" t="s">
        <v>342</v>
      </c>
      <c r="F19" s="5">
        <v>25</v>
      </c>
      <c r="H19" t="s">
        <v>28</v>
      </c>
    </row>
    <row r="20" spans="1:8" x14ac:dyDescent="0.3">
      <c r="A20">
        <v>15</v>
      </c>
      <c r="B20" t="s">
        <v>343</v>
      </c>
      <c r="F20" s="5">
        <v>25</v>
      </c>
      <c r="H20" t="s">
        <v>28</v>
      </c>
    </row>
    <row r="21" spans="1:8" x14ac:dyDescent="0.3">
      <c r="A21">
        <v>16</v>
      </c>
      <c r="B21" t="s">
        <v>343</v>
      </c>
      <c r="F21" s="5">
        <v>25</v>
      </c>
      <c r="H21" t="s">
        <v>28</v>
      </c>
    </row>
    <row r="22" spans="1:8" x14ac:dyDescent="0.3">
      <c r="A22">
        <v>17</v>
      </c>
      <c r="B22" t="s">
        <v>335</v>
      </c>
      <c r="F22" s="5">
        <v>25</v>
      </c>
      <c r="H22" t="s">
        <v>28</v>
      </c>
    </row>
    <row r="23" spans="1:8" x14ac:dyDescent="0.3">
      <c r="A23">
        <v>18</v>
      </c>
      <c r="B23" t="s">
        <v>325</v>
      </c>
      <c r="F23" s="5">
        <v>25</v>
      </c>
      <c r="H23" t="s">
        <v>28</v>
      </c>
    </row>
    <row r="24" spans="1:8" x14ac:dyDescent="0.3">
      <c r="A24">
        <v>19</v>
      </c>
      <c r="B24" t="s">
        <v>325</v>
      </c>
      <c r="F24" s="5">
        <v>25</v>
      </c>
      <c r="H24" t="s">
        <v>28</v>
      </c>
    </row>
    <row r="25" spans="1:8" x14ac:dyDescent="0.3">
      <c r="A25">
        <v>20</v>
      </c>
      <c r="B25" t="s">
        <v>326</v>
      </c>
      <c r="F25" s="5">
        <v>25</v>
      </c>
      <c r="H25" t="s">
        <v>28</v>
      </c>
    </row>
    <row r="26" spans="1:8" x14ac:dyDescent="0.3">
      <c r="A26">
        <v>21</v>
      </c>
      <c r="B26" t="s">
        <v>327</v>
      </c>
      <c r="F26" s="5">
        <v>25</v>
      </c>
      <c r="H26" t="s">
        <v>28</v>
      </c>
    </row>
    <row r="27" spans="1:8" x14ac:dyDescent="0.3">
      <c r="A27">
        <v>22</v>
      </c>
      <c r="B27" t="s">
        <v>328</v>
      </c>
      <c r="F27" s="5">
        <v>25</v>
      </c>
      <c r="H27" t="s">
        <v>28</v>
      </c>
    </row>
    <row r="28" spans="1:8" x14ac:dyDescent="0.3">
      <c r="A28">
        <v>23</v>
      </c>
      <c r="B28" t="s">
        <v>346</v>
      </c>
      <c r="F28" s="5">
        <v>25</v>
      </c>
      <c r="H28" t="s">
        <v>28</v>
      </c>
    </row>
    <row r="29" spans="1:8" x14ac:dyDescent="0.3">
      <c r="A29">
        <v>24</v>
      </c>
      <c r="B29" t="s">
        <v>334</v>
      </c>
      <c r="F29" s="5">
        <v>25</v>
      </c>
      <c r="H29" t="s">
        <v>28</v>
      </c>
    </row>
    <row r="30" spans="1:8" x14ac:dyDescent="0.3">
      <c r="A30">
        <v>25</v>
      </c>
      <c r="B30" t="s">
        <v>341</v>
      </c>
      <c r="F30" s="5">
        <v>25</v>
      </c>
      <c r="H30" t="s">
        <v>28</v>
      </c>
    </row>
    <row r="31" spans="1:8" x14ac:dyDescent="0.3">
      <c r="A31">
        <v>26</v>
      </c>
      <c r="B31" t="s">
        <v>345</v>
      </c>
      <c r="F31" s="5">
        <v>25</v>
      </c>
      <c r="H31" t="s">
        <v>28</v>
      </c>
    </row>
    <row r="32" spans="1:8" x14ac:dyDescent="0.3">
      <c r="A32">
        <v>27</v>
      </c>
      <c r="B32" t="s">
        <v>345</v>
      </c>
      <c r="F32" s="5">
        <v>25</v>
      </c>
      <c r="H32" t="s">
        <v>28</v>
      </c>
    </row>
    <row r="33" spans="1:8" x14ac:dyDescent="0.3">
      <c r="A33">
        <v>28</v>
      </c>
      <c r="B33" t="s">
        <v>323</v>
      </c>
      <c r="F33" s="5">
        <v>25</v>
      </c>
      <c r="H33" t="s">
        <v>28</v>
      </c>
    </row>
    <row r="34" spans="1:8" x14ac:dyDescent="0.3">
      <c r="A34">
        <v>29</v>
      </c>
      <c r="B34" t="s">
        <v>336</v>
      </c>
      <c r="F34" s="5">
        <v>25</v>
      </c>
      <c r="H34" t="s">
        <v>28</v>
      </c>
    </row>
    <row r="35" spans="1:8" x14ac:dyDescent="0.3">
      <c r="A35">
        <v>30</v>
      </c>
      <c r="B35" s="17" t="s">
        <v>320</v>
      </c>
      <c r="C35" t="s">
        <v>348</v>
      </c>
      <c r="F35" s="5">
        <v>100</v>
      </c>
      <c r="H35" t="s">
        <v>28</v>
      </c>
    </row>
    <row r="36" spans="1:8" x14ac:dyDescent="0.3">
      <c r="A36">
        <v>31</v>
      </c>
      <c r="B36" s="17" t="s">
        <v>337</v>
      </c>
      <c r="C36" t="s">
        <v>348</v>
      </c>
      <c r="F36" s="5">
        <v>100</v>
      </c>
      <c r="H36" t="s">
        <v>28</v>
      </c>
    </row>
    <row r="37" spans="1:8" x14ac:dyDescent="0.3">
      <c r="A37">
        <v>32</v>
      </c>
      <c r="B37" s="17" t="s">
        <v>331</v>
      </c>
      <c r="C37" t="s">
        <v>348</v>
      </c>
      <c r="F37" s="5">
        <v>50</v>
      </c>
      <c r="H37" t="s">
        <v>28</v>
      </c>
    </row>
    <row r="38" spans="1:8" x14ac:dyDescent="0.3">
      <c r="A38">
        <v>33</v>
      </c>
      <c r="B38" s="17" t="s">
        <v>329</v>
      </c>
      <c r="C38" t="s">
        <v>348</v>
      </c>
      <c r="F38" s="5">
        <v>50</v>
      </c>
      <c r="H38" t="s">
        <v>28</v>
      </c>
    </row>
    <row r="39" spans="1:8" x14ac:dyDescent="0.3">
      <c r="A39">
        <v>34</v>
      </c>
      <c r="B39" s="17" t="s">
        <v>330</v>
      </c>
      <c r="C39" t="s">
        <v>348</v>
      </c>
      <c r="F39" s="5">
        <v>50</v>
      </c>
      <c r="H39" t="s">
        <v>28</v>
      </c>
    </row>
    <row r="40" spans="1:8" x14ac:dyDescent="0.3">
      <c r="A40">
        <v>35</v>
      </c>
      <c r="B40" s="17" t="s">
        <v>332</v>
      </c>
      <c r="C40" t="s">
        <v>350</v>
      </c>
      <c r="F40" s="5">
        <v>50</v>
      </c>
      <c r="H40" t="s">
        <v>28</v>
      </c>
    </row>
    <row r="41" spans="1:8" x14ac:dyDescent="0.3">
      <c r="A41">
        <v>36</v>
      </c>
      <c r="B41" s="17" t="s">
        <v>333</v>
      </c>
      <c r="C41" t="s">
        <v>350</v>
      </c>
      <c r="F41" s="5">
        <v>50</v>
      </c>
      <c r="H41" t="s">
        <v>28</v>
      </c>
    </row>
    <row r="42" spans="1:8" x14ac:dyDescent="0.3">
      <c r="A42">
        <v>37</v>
      </c>
      <c r="B42" s="17" t="s">
        <v>349</v>
      </c>
      <c r="C42" t="s">
        <v>322</v>
      </c>
      <c r="F42" s="5">
        <v>50</v>
      </c>
      <c r="H42" t="s">
        <v>28</v>
      </c>
    </row>
    <row r="43" spans="1:8" x14ac:dyDescent="0.3">
      <c r="A43">
        <v>38</v>
      </c>
      <c r="B43" s="17" t="s">
        <v>338</v>
      </c>
      <c r="F43" s="5">
        <v>100</v>
      </c>
      <c r="H43" t="s">
        <v>28</v>
      </c>
    </row>
    <row r="44" spans="1:8" x14ac:dyDescent="0.3">
      <c r="A44">
        <v>39</v>
      </c>
      <c r="B44" s="17" t="s">
        <v>339</v>
      </c>
      <c r="F44" s="5">
        <v>25</v>
      </c>
      <c r="H44" t="s">
        <v>28</v>
      </c>
    </row>
    <row r="45" spans="1:8" x14ac:dyDescent="0.3">
      <c r="A45">
        <v>40</v>
      </c>
      <c r="B45" s="17" t="s">
        <v>340</v>
      </c>
      <c r="F45" s="5">
        <v>25</v>
      </c>
      <c r="H45" t="s">
        <v>28</v>
      </c>
    </row>
    <row r="47" spans="1:8" x14ac:dyDescent="0.3">
      <c r="F47" s="8">
        <f>SUM(F6:F45)</f>
        <v>3485</v>
      </c>
    </row>
    <row r="49" spans="2:2" x14ac:dyDescent="0.3">
      <c r="B49" s="17"/>
    </row>
  </sheetData>
  <mergeCells count="2">
    <mergeCell ref="A1:I1"/>
    <mergeCell ref="A3:I3"/>
  </mergeCells>
  <hyperlinks>
    <hyperlink ref="B31" r:id="rId1" display="https://www.bing.com/shop?q=secateurs&amp;FORM=SHOPPA&amp;originIGUID=233332B35F034524AA5D050C287F4268" xr:uid="{6140DA1C-2325-4FA3-B6D5-0FE2DB6C60F4}"/>
    <hyperlink ref="B32" r:id="rId2" display="https://www.bing.com/shop?q=secateurs&amp;FORM=SHOPPA&amp;originIGUID=233332B35F034524AA5D050C287F4268" xr:uid="{E5CFB718-8F75-4AA9-B746-FA7E6C2EACB2}"/>
  </hyperlinks>
  <pageMargins left="0.7" right="0.7" top="0.75" bottom="0.75" header="0.3" footer="0.3"/>
  <pageSetup paperSize="9" scale="89" orientation="landscape"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1928C1-0DD4-4D05-903F-80D25FCDFC21}">
  <sheetPr>
    <pageSetUpPr fitToPage="1"/>
  </sheetPr>
  <dimension ref="A1:I26"/>
  <sheetViews>
    <sheetView workbookViewId="0">
      <selection activeCell="A2" sqref="A2"/>
    </sheetView>
  </sheetViews>
  <sheetFormatPr defaultRowHeight="14.4" x14ac:dyDescent="0.3"/>
  <cols>
    <col min="2" max="2" width="53.109375" customWidth="1"/>
    <col min="3" max="3" width="29.33203125" customWidth="1"/>
    <col min="4" max="9" width="17.77734375" customWidth="1"/>
  </cols>
  <sheetData>
    <row r="1" spans="1:9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</row>
    <row r="3" spans="1:9" x14ac:dyDescent="0.3">
      <c r="A3" s="26" t="s">
        <v>92</v>
      </c>
      <c r="B3" s="26"/>
      <c r="C3" s="26"/>
      <c r="D3" s="26"/>
      <c r="E3" s="26"/>
      <c r="F3" s="26"/>
      <c r="G3" s="26"/>
      <c r="H3" s="26"/>
      <c r="I3" s="26"/>
    </row>
    <row r="5" spans="1:9" x14ac:dyDescent="0.3">
      <c r="A5" t="s">
        <v>2</v>
      </c>
      <c r="B5" t="s">
        <v>73</v>
      </c>
      <c r="C5" t="s">
        <v>74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9" x14ac:dyDescent="0.3">
      <c r="A6">
        <v>1</v>
      </c>
      <c r="B6" t="s">
        <v>68</v>
      </c>
      <c r="C6" t="s">
        <v>69</v>
      </c>
      <c r="D6">
        <v>2009</v>
      </c>
      <c r="F6" s="7">
        <v>1500</v>
      </c>
      <c r="H6" t="s">
        <v>28</v>
      </c>
    </row>
    <row r="7" spans="1:9" x14ac:dyDescent="0.3">
      <c r="A7">
        <v>2</v>
      </c>
      <c r="B7" t="s">
        <v>71</v>
      </c>
      <c r="C7" t="s">
        <v>70</v>
      </c>
      <c r="D7">
        <v>2000</v>
      </c>
      <c r="F7" s="7">
        <v>1500</v>
      </c>
      <c r="H7" t="s">
        <v>28</v>
      </c>
    </row>
    <row r="8" spans="1:9" x14ac:dyDescent="0.3">
      <c r="A8">
        <v>3</v>
      </c>
      <c r="C8" t="s">
        <v>72</v>
      </c>
      <c r="D8" t="s">
        <v>67</v>
      </c>
      <c r="F8" s="7">
        <v>1500</v>
      </c>
      <c r="H8" t="s">
        <v>28</v>
      </c>
    </row>
    <row r="9" spans="1:9" x14ac:dyDescent="0.3">
      <c r="A9">
        <v>4</v>
      </c>
      <c r="C9" t="s">
        <v>75</v>
      </c>
      <c r="D9" t="s">
        <v>67</v>
      </c>
      <c r="F9" s="7">
        <v>1500</v>
      </c>
      <c r="H9" t="s">
        <v>28</v>
      </c>
    </row>
    <row r="10" spans="1:9" x14ac:dyDescent="0.3">
      <c r="A10">
        <v>5</v>
      </c>
      <c r="B10" t="s">
        <v>76</v>
      </c>
      <c r="C10" t="s">
        <v>77</v>
      </c>
      <c r="D10" t="s">
        <v>67</v>
      </c>
      <c r="F10" s="7">
        <v>1500</v>
      </c>
      <c r="H10" t="s">
        <v>28</v>
      </c>
    </row>
    <row r="11" spans="1:9" x14ac:dyDescent="0.3">
      <c r="A11">
        <v>6</v>
      </c>
      <c r="C11" t="s">
        <v>78</v>
      </c>
      <c r="D11" t="s">
        <v>67</v>
      </c>
      <c r="F11" s="7">
        <v>1500</v>
      </c>
      <c r="H11" t="s">
        <v>28</v>
      </c>
    </row>
    <row r="12" spans="1:9" x14ac:dyDescent="0.3">
      <c r="A12">
        <v>7</v>
      </c>
      <c r="C12" t="s">
        <v>79</v>
      </c>
      <c r="D12" t="s">
        <v>67</v>
      </c>
      <c r="F12" s="7">
        <v>1500</v>
      </c>
      <c r="H12" t="s">
        <v>28</v>
      </c>
    </row>
    <row r="13" spans="1:9" x14ac:dyDescent="0.3">
      <c r="A13">
        <v>8</v>
      </c>
      <c r="C13" t="s">
        <v>80</v>
      </c>
      <c r="D13" t="s">
        <v>67</v>
      </c>
      <c r="F13" s="7">
        <v>1500</v>
      </c>
      <c r="H13" t="s">
        <v>28</v>
      </c>
    </row>
    <row r="14" spans="1:9" x14ac:dyDescent="0.3">
      <c r="A14">
        <v>9</v>
      </c>
      <c r="C14" t="s">
        <v>81</v>
      </c>
      <c r="D14" t="s">
        <v>67</v>
      </c>
      <c r="F14" s="7">
        <v>1500</v>
      </c>
      <c r="H14" t="s">
        <v>28</v>
      </c>
    </row>
    <row r="15" spans="1:9" x14ac:dyDescent="0.3">
      <c r="A15">
        <v>10</v>
      </c>
      <c r="B15" t="s">
        <v>82</v>
      </c>
      <c r="C15" t="s">
        <v>83</v>
      </c>
      <c r="D15">
        <v>1987</v>
      </c>
      <c r="F15" s="7">
        <v>1500</v>
      </c>
      <c r="H15" t="s">
        <v>249</v>
      </c>
    </row>
    <row r="16" spans="1:9" x14ac:dyDescent="0.3">
      <c r="A16">
        <v>11</v>
      </c>
      <c r="C16" t="s">
        <v>84</v>
      </c>
      <c r="D16" t="s">
        <v>67</v>
      </c>
      <c r="F16" s="7">
        <v>1500</v>
      </c>
      <c r="H16" t="s">
        <v>28</v>
      </c>
    </row>
    <row r="17" spans="1:8" x14ac:dyDescent="0.3">
      <c r="A17">
        <v>12</v>
      </c>
      <c r="B17" t="s">
        <v>85</v>
      </c>
      <c r="C17" t="s">
        <v>15</v>
      </c>
      <c r="D17" t="s">
        <v>67</v>
      </c>
      <c r="F17" s="7">
        <v>1500</v>
      </c>
      <c r="H17" t="s">
        <v>28</v>
      </c>
    </row>
    <row r="18" spans="1:8" x14ac:dyDescent="0.3">
      <c r="A18">
        <v>13</v>
      </c>
      <c r="B18" t="s">
        <v>86</v>
      </c>
      <c r="C18" t="s">
        <v>15</v>
      </c>
      <c r="D18" t="s">
        <v>67</v>
      </c>
      <c r="F18" s="7">
        <v>1500</v>
      </c>
      <c r="H18" t="s">
        <v>28</v>
      </c>
    </row>
    <row r="19" spans="1:8" x14ac:dyDescent="0.3">
      <c r="A19">
        <v>14</v>
      </c>
      <c r="B19" t="s">
        <v>87</v>
      </c>
      <c r="C19" t="s">
        <v>15</v>
      </c>
      <c r="D19">
        <v>2014</v>
      </c>
      <c r="F19" s="7">
        <v>1500</v>
      </c>
      <c r="H19" t="s">
        <v>28</v>
      </c>
    </row>
    <row r="20" spans="1:8" x14ac:dyDescent="0.3">
      <c r="A20">
        <v>15</v>
      </c>
      <c r="B20" t="s">
        <v>88</v>
      </c>
      <c r="C20" t="s">
        <v>15</v>
      </c>
      <c r="D20">
        <v>2018</v>
      </c>
      <c r="F20" s="7">
        <v>1500</v>
      </c>
      <c r="H20" t="s">
        <v>28</v>
      </c>
    </row>
    <row r="21" spans="1:8" x14ac:dyDescent="0.3">
      <c r="A21">
        <v>16</v>
      </c>
      <c r="B21" t="s">
        <v>89</v>
      </c>
      <c r="C21" t="s">
        <v>15</v>
      </c>
      <c r="D21">
        <v>2007</v>
      </c>
      <c r="F21" s="7">
        <v>1500</v>
      </c>
      <c r="H21" t="s">
        <v>28</v>
      </c>
    </row>
    <row r="22" spans="1:8" x14ac:dyDescent="0.3">
      <c r="A22">
        <v>17</v>
      </c>
      <c r="B22" t="s">
        <v>90</v>
      </c>
      <c r="C22" t="s">
        <v>15</v>
      </c>
      <c r="D22">
        <v>2018</v>
      </c>
      <c r="F22" s="7">
        <v>1500</v>
      </c>
      <c r="H22" t="s">
        <v>28</v>
      </c>
    </row>
    <row r="24" spans="1:8" x14ac:dyDescent="0.3">
      <c r="F24" s="11">
        <f>SUM(F6:F23)</f>
        <v>25500</v>
      </c>
    </row>
    <row r="26" spans="1:8" x14ac:dyDescent="0.3">
      <c r="B26" t="s">
        <v>268</v>
      </c>
    </row>
  </sheetData>
  <mergeCells count="2">
    <mergeCell ref="A1:I1"/>
    <mergeCell ref="A3:I3"/>
  </mergeCells>
  <pageMargins left="0.7" right="0.7" top="0.75" bottom="0.75" header="0.3" footer="0.3"/>
  <pageSetup paperSize="9" scale="66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61B21-1CE5-478B-932C-5E933904860C}">
  <sheetPr>
    <pageSetUpPr fitToPage="1"/>
  </sheetPr>
  <dimension ref="A1:J35"/>
  <sheetViews>
    <sheetView workbookViewId="0">
      <selection activeCell="A2" sqref="A2"/>
    </sheetView>
  </sheetViews>
  <sheetFormatPr defaultRowHeight="14.4" x14ac:dyDescent="0.3"/>
  <cols>
    <col min="1" max="1" width="4.6640625" customWidth="1"/>
    <col min="2" max="2" width="17.77734375" customWidth="1"/>
    <col min="3" max="3" width="43.6640625" customWidth="1"/>
    <col min="4" max="4" width="12.44140625" customWidth="1"/>
    <col min="5" max="10" width="17.77734375" customWidth="1"/>
  </cols>
  <sheetData>
    <row r="1" spans="1:10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4"/>
    </row>
    <row r="3" spans="1:10" x14ac:dyDescent="0.3">
      <c r="A3" s="26" t="s">
        <v>93</v>
      </c>
      <c r="B3" s="26"/>
      <c r="C3" s="26"/>
      <c r="D3" s="26"/>
      <c r="E3" s="26"/>
      <c r="F3" s="26"/>
      <c r="G3" s="26"/>
      <c r="H3" s="26"/>
      <c r="I3" s="26"/>
      <c r="J3" s="4"/>
    </row>
    <row r="5" spans="1:10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10" x14ac:dyDescent="0.3">
      <c r="A6">
        <v>1</v>
      </c>
      <c r="B6" t="s">
        <v>23</v>
      </c>
      <c r="C6" t="s">
        <v>26</v>
      </c>
      <c r="D6" s="6" t="s">
        <v>27</v>
      </c>
      <c r="F6" s="5">
        <v>500</v>
      </c>
      <c r="H6" s="6" t="s">
        <v>28</v>
      </c>
    </row>
    <row r="7" spans="1:10" x14ac:dyDescent="0.3">
      <c r="A7">
        <v>2</v>
      </c>
      <c r="B7" t="s">
        <v>25</v>
      </c>
      <c r="C7" t="s">
        <v>29</v>
      </c>
      <c r="D7" s="6" t="s">
        <v>27</v>
      </c>
      <c r="F7" s="5">
        <v>500</v>
      </c>
      <c r="H7" s="6" t="s">
        <v>28</v>
      </c>
    </row>
    <row r="8" spans="1:10" x14ac:dyDescent="0.3">
      <c r="A8">
        <v>3</v>
      </c>
      <c r="B8" t="s">
        <v>24</v>
      </c>
      <c r="C8" t="s">
        <v>30</v>
      </c>
      <c r="D8" s="6" t="s">
        <v>27</v>
      </c>
      <c r="F8" s="5">
        <v>500</v>
      </c>
      <c r="H8" s="6" t="s">
        <v>28</v>
      </c>
    </row>
    <row r="9" spans="1:10" x14ac:dyDescent="0.3">
      <c r="A9">
        <v>4</v>
      </c>
      <c r="B9" t="s">
        <v>24</v>
      </c>
      <c r="C9" t="s">
        <v>34</v>
      </c>
      <c r="D9" s="6" t="s">
        <v>27</v>
      </c>
      <c r="F9" s="5">
        <v>500</v>
      </c>
      <c r="H9" s="6" t="s">
        <v>28</v>
      </c>
    </row>
    <row r="10" spans="1:10" x14ac:dyDescent="0.3">
      <c r="A10">
        <v>5</v>
      </c>
      <c r="B10" t="s">
        <v>23</v>
      </c>
      <c r="C10" t="s">
        <v>35</v>
      </c>
      <c r="D10" s="6" t="s">
        <v>27</v>
      </c>
      <c r="F10" s="5">
        <v>500</v>
      </c>
      <c r="H10" s="6" t="s">
        <v>28</v>
      </c>
    </row>
    <row r="11" spans="1:10" x14ac:dyDescent="0.3">
      <c r="A11">
        <v>6</v>
      </c>
      <c r="B11" t="s">
        <v>23</v>
      </c>
      <c r="C11" t="s">
        <v>36</v>
      </c>
      <c r="D11" s="6" t="s">
        <v>27</v>
      </c>
      <c r="F11" s="5">
        <v>500</v>
      </c>
      <c r="H11" s="6" t="s">
        <v>28</v>
      </c>
    </row>
    <row r="12" spans="1:10" x14ac:dyDescent="0.3">
      <c r="A12">
        <v>7</v>
      </c>
      <c r="B12" s="19" t="s">
        <v>25</v>
      </c>
      <c r="C12" t="s">
        <v>37</v>
      </c>
      <c r="D12" s="6" t="s">
        <v>27</v>
      </c>
      <c r="F12" s="5">
        <v>500</v>
      </c>
      <c r="H12" s="6" t="s">
        <v>28</v>
      </c>
    </row>
    <row r="13" spans="1:10" x14ac:dyDescent="0.3">
      <c r="A13">
        <v>8</v>
      </c>
      <c r="B13" t="s">
        <v>38</v>
      </c>
      <c r="C13" t="s">
        <v>39</v>
      </c>
      <c r="D13" s="6" t="s">
        <v>27</v>
      </c>
      <c r="F13" s="5">
        <v>500</v>
      </c>
      <c r="H13" s="6" t="s">
        <v>28</v>
      </c>
    </row>
    <row r="14" spans="1:10" x14ac:dyDescent="0.3">
      <c r="A14">
        <v>9</v>
      </c>
      <c r="B14" t="s">
        <v>24</v>
      </c>
      <c r="C14" t="s">
        <v>40</v>
      </c>
      <c r="D14" s="6" t="s">
        <v>27</v>
      </c>
      <c r="F14" s="5">
        <v>500</v>
      </c>
      <c r="H14" s="6" t="s">
        <v>28</v>
      </c>
    </row>
    <row r="15" spans="1:10" x14ac:dyDescent="0.3">
      <c r="A15">
        <v>10</v>
      </c>
      <c r="B15" t="s">
        <v>41</v>
      </c>
      <c r="C15" t="s">
        <v>42</v>
      </c>
      <c r="D15" s="6" t="s">
        <v>27</v>
      </c>
      <c r="F15" s="5">
        <v>500</v>
      </c>
      <c r="H15" s="6" t="s">
        <v>28</v>
      </c>
    </row>
    <row r="16" spans="1:10" x14ac:dyDescent="0.3">
      <c r="A16">
        <v>11</v>
      </c>
      <c r="B16" t="s">
        <v>38</v>
      </c>
      <c r="C16" t="s">
        <v>43</v>
      </c>
      <c r="D16" s="6" t="s">
        <v>27</v>
      </c>
      <c r="F16" s="5">
        <v>500</v>
      </c>
      <c r="H16" s="6" t="s">
        <v>28</v>
      </c>
    </row>
    <row r="17" spans="1:8" x14ac:dyDescent="0.3">
      <c r="A17">
        <v>12</v>
      </c>
      <c r="B17" t="s">
        <v>38</v>
      </c>
      <c r="C17" t="s">
        <v>44</v>
      </c>
      <c r="D17" s="6" t="s">
        <v>27</v>
      </c>
      <c r="F17" s="5">
        <v>500</v>
      </c>
      <c r="H17" s="6" t="s">
        <v>28</v>
      </c>
    </row>
    <row r="18" spans="1:8" x14ac:dyDescent="0.3">
      <c r="A18">
        <v>13</v>
      </c>
      <c r="B18" t="s">
        <v>38</v>
      </c>
      <c r="C18" t="s">
        <v>45</v>
      </c>
      <c r="D18" s="6" t="s">
        <v>27</v>
      </c>
      <c r="F18" s="5">
        <v>500</v>
      </c>
      <c r="H18" s="6" t="s">
        <v>28</v>
      </c>
    </row>
    <row r="19" spans="1:8" x14ac:dyDescent="0.3">
      <c r="A19">
        <v>14</v>
      </c>
      <c r="B19" t="s">
        <v>24</v>
      </c>
      <c r="C19" t="s">
        <v>46</v>
      </c>
      <c r="D19" s="6" t="s">
        <v>27</v>
      </c>
      <c r="F19" s="5">
        <v>500</v>
      </c>
      <c r="H19" s="6" t="s">
        <v>28</v>
      </c>
    </row>
    <row r="20" spans="1:8" x14ac:dyDescent="0.3">
      <c r="A20">
        <v>15</v>
      </c>
      <c r="B20" t="s">
        <v>47</v>
      </c>
      <c r="C20" t="s">
        <v>48</v>
      </c>
      <c r="D20" s="6" t="s">
        <v>27</v>
      </c>
      <c r="F20" s="5">
        <v>500</v>
      </c>
      <c r="H20" s="6" t="s">
        <v>28</v>
      </c>
    </row>
    <row r="21" spans="1:8" x14ac:dyDescent="0.3">
      <c r="A21">
        <v>16</v>
      </c>
      <c r="B21" t="s">
        <v>24</v>
      </c>
      <c r="C21" t="s">
        <v>49</v>
      </c>
      <c r="D21" s="6" t="s">
        <v>27</v>
      </c>
      <c r="F21" s="5">
        <v>500</v>
      </c>
      <c r="H21" s="6" t="s">
        <v>28</v>
      </c>
    </row>
    <row r="22" spans="1:8" x14ac:dyDescent="0.3">
      <c r="A22">
        <v>17</v>
      </c>
      <c r="B22" s="19" t="s">
        <v>269</v>
      </c>
      <c r="C22" t="s">
        <v>50</v>
      </c>
      <c r="D22" s="6" t="s">
        <v>27</v>
      </c>
      <c r="F22" s="5">
        <v>500</v>
      </c>
      <c r="H22" s="6" t="s">
        <v>28</v>
      </c>
    </row>
    <row r="23" spans="1:8" x14ac:dyDescent="0.3">
      <c r="A23">
        <v>18</v>
      </c>
      <c r="B23" t="s">
        <v>38</v>
      </c>
      <c r="C23" t="s">
        <v>51</v>
      </c>
      <c r="D23" s="6" t="s">
        <v>27</v>
      </c>
      <c r="F23" s="5">
        <v>500</v>
      </c>
      <c r="H23" s="6" t="s">
        <v>28</v>
      </c>
    </row>
    <row r="25" spans="1:8" x14ac:dyDescent="0.3">
      <c r="F25" s="8">
        <f>SUM(F6:F24)</f>
        <v>9000</v>
      </c>
    </row>
    <row r="27" spans="1:8" x14ac:dyDescent="0.3">
      <c r="A27" t="s">
        <v>99</v>
      </c>
    </row>
    <row r="28" spans="1:8" x14ac:dyDescent="0.3">
      <c r="A28" t="s">
        <v>52</v>
      </c>
    </row>
    <row r="29" spans="1:8" x14ac:dyDescent="0.3">
      <c r="A29" t="s">
        <v>53</v>
      </c>
    </row>
    <row r="30" spans="1:8" x14ac:dyDescent="0.3">
      <c r="A30" t="s">
        <v>54</v>
      </c>
    </row>
    <row r="31" spans="1:8" x14ac:dyDescent="0.3">
      <c r="A31" t="s">
        <v>55</v>
      </c>
    </row>
    <row r="32" spans="1:8" x14ac:dyDescent="0.3">
      <c r="A32" t="s">
        <v>57</v>
      </c>
    </row>
    <row r="33" spans="1:1" x14ac:dyDescent="0.3">
      <c r="A33" t="s">
        <v>56</v>
      </c>
    </row>
    <row r="34" spans="1:1" x14ac:dyDescent="0.3">
      <c r="A34" t="s">
        <v>58</v>
      </c>
    </row>
    <row r="35" spans="1:1" x14ac:dyDescent="0.3">
      <c r="A35" t="s">
        <v>59</v>
      </c>
    </row>
  </sheetData>
  <mergeCells count="2">
    <mergeCell ref="A1:I1"/>
    <mergeCell ref="A3:I3"/>
  </mergeCells>
  <phoneticPr fontId="2" type="noConversion"/>
  <pageMargins left="0.7" right="0.7" top="0.75" bottom="0.75" header="0.3" footer="0.3"/>
  <pageSetup paperSize="9" scale="78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DAA3DB-8684-4E00-94AC-D4F2469260E7}">
  <sheetPr>
    <pageSetUpPr fitToPage="1"/>
  </sheetPr>
  <dimension ref="A1:J13"/>
  <sheetViews>
    <sheetView workbookViewId="0">
      <selection activeCell="A2" sqref="A2"/>
    </sheetView>
  </sheetViews>
  <sheetFormatPr defaultRowHeight="14.4" x14ac:dyDescent="0.3"/>
  <cols>
    <col min="1" max="1" width="3.77734375" customWidth="1"/>
    <col min="2" max="10" width="17.77734375" customWidth="1"/>
  </cols>
  <sheetData>
    <row r="1" spans="1:10" x14ac:dyDescent="0.3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4"/>
    </row>
    <row r="3" spans="1:10" x14ac:dyDescent="0.3">
      <c r="A3" s="26" t="s">
        <v>94</v>
      </c>
      <c r="B3" s="26"/>
      <c r="C3" s="26"/>
      <c r="D3" s="26"/>
      <c r="E3" s="26"/>
      <c r="F3" s="26"/>
      <c r="G3" s="26"/>
      <c r="H3" s="26"/>
      <c r="I3" s="26"/>
      <c r="J3" s="4"/>
    </row>
    <row r="5" spans="1:10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</row>
    <row r="6" spans="1:10" x14ac:dyDescent="0.3">
      <c r="A6">
        <v>1</v>
      </c>
      <c r="B6" t="s">
        <v>61</v>
      </c>
      <c r="C6" t="s">
        <v>62</v>
      </c>
      <c r="D6" s="6" t="s">
        <v>67</v>
      </c>
      <c r="F6" s="5">
        <v>5000</v>
      </c>
      <c r="H6" s="6" t="s">
        <v>28</v>
      </c>
    </row>
    <row r="7" spans="1:10" x14ac:dyDescent="0.3">
      <c r="A7">
        <v>2</v>
      </c>
      <c r="B7" t="s">
        <v>61</v>
      </c>
      <c r="C7" t="s">
        <v>63</v>
      </c>
      <c r="D7" s="6" t="s">
        <v>67</v>
      </c>
      <c r="F7" s="5">
        <v>5000</v>
      </c>
      <c r="H7" s="6" t="s">
        <v>28</v>
      </c>
    </row>
    <row r="8" spans="1:10" x14ac:dyDescent="0.3">
      <c r="A8">
        <v>3</v>
      </c>
      <c r="B8" t="s">
        <v>61</v>
      </c>
      <c r="C8" t="s">
        <v>64</v>
      </c>
      <c r="D8" s="6" t="s">
        <v>67</v>
      </c>
      <c r="F8" s="5">
        <v>5000</v>
      </c>
      <c r="H8" s="6" t="s">
        <v>28</v>
      </c>
    </row>
    <row r="9" spans="1:10" x14ac:dyDescent="0.3">
      <c r="A9">
        <v>4</v>
      </c>
      <c r="B9" t="s">
        <v>61</v>
      </c>
      <c r="C9" t="s">
        <v>65</v>
      </c>
      <c r="D9" s="6" t="s">
        <v>67</v>
      </c>
      <c r="F9" s="5">
        <v>5000</v>
      </c>
      <c r="H9" s="6" t="s">
        <v>28</v>
      </c>
    </row>
    <row r="10" spans="1:10" x14ac:dyDescent="0.3">
      <c r="A10">
        <v>5</v>
      </c>
      <c r="B10" t="s">
        <v>61</v>
      </c>
      <c r="C10" t="s">
        <v>66</v>
      </c>
      <c r="D10" s="6" t="s">
        <v>67</v>
      </c>
      <c r="F10" s="5">
        <v>5000</v>
      </c>
      <c r="H10" s="6" t="s">
        <v>28</v>
      </c>
    </row>
    <row r="11" spans="1:10" x14ac:dyDescent="0.3">
      <c r="A11">
        <v>6</v>
      </c>
      <c r="B11" t="s">
        <v>61</v>
      </c>
      <c r="C11" t="s">
        <v>66</v>
      </c>
      <c r="D11" s="6" t="s">
        <v>67</v>
      </c>
      <c r="F11" s="5">
        <v>5000</v>
      </c>
      <c r="H11" s="6" t="s">
        <v>28</v>
      </c>
    </row>
    <row r="12" spans="1:10" x14ac:dyDescent="0.3">
      <c r="F12" s="5"/>
    </row>
    <row r="13" spans="1:10" x14ac:dyDescent="0.3">
      <c r="F13" s="8">
        <f>SUM(F6:F12)</f>
        <v>30000</v>
      </c>
    </row>
  </sheetData>
  <mergeCells count="2">
    <mergeCell ref="A1:I1"/>
    <mergeCell ref="A3:I3"/>
  </mergeCells>
  <pageMargins left="0.7" right="0.7" top="0.75" bottom="0.75" header="0.3" footer="0.3"/>
  <pageSetup paperSize="9" scale="8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Summary</vt:lpstr>
      <vt:lpstr>1 Office</vt:lpstr>
      <vt:lpstr>2 Northfields Senior</vt:lpstr>
      <vt:lpstr>3 Northfields Junior</vt:lpstr>
      <vt:lpstr>4 Kirklands</vt:lpstr>
      <vt:lpstr>5 Cemetery</vt:lpstr>
      <vt:lpstr>6 Seats Benches</vt:lpstr>
      <vt:lpstr>8 Salt Bins</vt:lpstr>
      <vt:lpstr>9 Village Signs</vt:lpstr>
      <vt:lpstr>10 Planters</vt:lpstr>
      <vt:lpstr>11 Noticeboards</vt:lpstr>
      <vt:lpstr>12 Land</vt:lpstr>
      <vt:lpstr>13 Bus Shelters</vt:lpstr>
      <vt:lpstr>14 Durlton Dr</vt:lpstr>
      <vt:lpstr>15 Cllrs</vt:lpstr>
      <vt:lpstr>16 Misc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Parish Clerk 1st Acc</dc:creator>
  <cp:lastModifiedBy>Parish Clerk</cp:lastModifiedBy>
  <cp:lastPrinted>2019-09-02T09:58:16Z</cp:lastPrinted>
  <dcterms:created xsi:type="dcterms:W3CDTF">2019-07-29T11:28:10Z</dcterms:created>
  <dcterms:modified xsi:type="dcterms:W3CDTF">2019-09-27T10:36:47Z</dcterms:modified>
</cp:coreProperties>
</file>